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50"/>
  </bookViews>
  <sheets>
    <sheet name="明细" sheetId="1" r:id="rId1"/>
    <sheet name="Sheet2" sheetId="2" state="hidden" r:id="rId2"/>
  </sheets>
  <calcPr calcId="144525"/>
</workbook>
</file>

<file path=xl/comments1.xml><?xml version="1.0" encoding="utf-8"?>
<comments xmlns="http://schemas.openxmlformats.org/spreadsheetml/2006/main">
  <authors>
    <author>chenjie</author>
  </authors>
  <commentList>
    <comment ref="E9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按设备铭牌填写，不得以地名或经销商名称替代</t>
        </r>
      </text>
    </comment>
    <comment ref="G9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台、件、套、个等</t>
        </r>
      </text>
    </comment>
    <comment ref="Q9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应注明的事项：(1)盘盈(2)非正常资产，如“停用、不需用、待报废、淘汰、盘亏”等(3)仪器仪表、电梯、锅炉、压力容器等规定由有关部门定期鉴定的设备应注明“达标”或“未达标”(4)因折旧提超等原因造成负数余额的项目，应简述原因(5)其他</t>
        </r>
      </text>
    </comment>
  </commentList>
</comments>
</file>

<file path=xl/sharedStrings.xml><?xml version="1.0" encoding="utf-8"?>
<sst xmlns="http://schemas.openxmlformats.org/spreadsheetml/2006/main" count="88" uniqueCount="57">
  <si>
    <t>附件一：</t>
  </si>
  <si>
    <t>标的清单—固定资产</t>
  </si>
  <si>
    <t>评估基准日：2025年6月30日</t>
  </si>
  <si>
    <r>
      <rPr>
        <sz val="10"/>
        <rFont val="宋体"/>
        <charset val="134"/>
      </rPr>
      <t>表</t>
    </r>
    <r>
      <rPr>
        <sz val="10"/>
        <rFont val="Times New Roman"/>
        <charset val="134"/>
      </rPr>
      <t>4-6-4</t>
    </r>
  </si>
  <si>
    <t>产权持有单位：杭州市安保服务集团有限公司</t>
  </si>
  <si>
    <t>金额单位：人民币元</t>
  </si>
  <si>
    <t>序号</t>
  </si>
  <si>
    <t>设备编号</t>
  </si>
  <si>
    <t>设备名称</t>
  </si>
  <si>
    <t>规格型号</t>
  </si>
  <si>
    <t>生产厂家</t>
  </si>
  <si>
    <t>计量单位</t>
  </si>
  <si>
    <t>数量</t>
  </si>
  <si>
    <t>购置日期</t>
  </si>
  <si>
    <t>启用日期</t>
  </si>
  <si>
    <t>账面价值</t>
  </si>
  <si>
    <t>评估价值</t>
  </si>
  <si>
    <t>增值率</t>
  </si>
  <si>
    <t>设备是否可移地使用或损坏</t>
  </si>
  <si>
    <t>备注</t>
  </si>
  <si>
    <t>原值</t>
  </si>
  <si>
    <t>净值</t>
  </si>
  <si>
    <t>成新率</t>
  </si>
  <si>
    <t>x射线安检设备</t>
  </si>
  <si>
    <t>上海瑞示电子科技有限公司</t>
  </si>
  <si>
    <t>台</t>
  </si>
  <si>
    <t>残余价值</t>
  </si>
  <si>
    <t>X射线安检设备</t>
  </si>
  <si>
    <t>RScan6040</t>
  </si>
  <si>
    <t>RScan6550</t>
  </si>
  <si>
    <t>RScan8065</t>
  </si>
  <si>
    <t>安检门</t>
  </si>
  <si>
    <t>CA-601</t>
  </si>
  <si>
    <t>深圳企亚电子设备有限公司</t>
  </si>
  <si>
    <t>ZA3000</t>
  </si>
  <si>
    <t>深圳中安高科电子有限公司</t>
  </si>
  <si>
    <r>
      <rPr>
        <sz val="9"/>
        <rFont val="宋体"/>
        <charset val="134"/>
      </rPr>
      <t>总计</t>
    </r>
  </si>
  <si>
    <r>
      <rPr>
        <sz val="9"/>
        <rFont val="宋体"/>
        <charset val="134"/>
      </rPr>
      <t>减：机器设备减值准备</t>
    </r>
  </si>
  <si>
    <r>
      <rPr>
        <sz val="9"/>
        <rFont val="宋体"/>
        <charset val="134"/>
      </rPr>
      <t>合计</t>
    </r>
  </si>
  <si>
    <t xml:space="preserve">产权持有单位填表人： </t>
  </si>
  <si>
    <t xml:space="preserve"> </t>
  </si>
  <si>
    <t>评估人员：赵晓东</t>
  </si>
  <si>
    <t>填表日期： 2025年8月</t>
  </si>
  <si>
    <t>微剂量多能量x射线安检设备5030</t>
  </si>
  <si>
    <t>X射线安检设备(RScan6040)</t>
  </si>
  <si>
    <t>X射线安检设备(RScan6550)</t>
  </si>
  <si>
    <t>X射线安检设备(RScan8065)</t>
  </si>
  <si>
    <t>安检门(CA-601)</t>
  </si>
  <si>
    <t>安检门/ZA3000</t>
  </si>
  <si>
    <t>合计</t>
  </si>
  <si>
    <t>购入日期</t>
  </si>
  <si>
    <t>Ln</t>
  </si>
  <si>
    <t>嫪酯艹謅颡</t>
  </si>
  <si>
    <t>M</t>
  </si>
  <si>
    <t>折旧额</t>
  </si>
  <si>
    <t>提足</t>
  </si>
  <si>
    <t>提足檩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</si>
</sst>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);[Red]\(0.00\)"/>
    <numFmt numFmtId="178" formatCode="#,##0.00_ "/>
  </numFmts>
  <fonts count="30">
    <font>
      <sz val="11"/>
      <color theme="1"/>
      <name val="等线"/>
      <charset val="134"/>
      <scheme val="minor"/>
    </font>
    <font>
      <sz val="18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8"/>
      <name val="黑体"/>
      <charset val="134"/>
    </font>
    <font>
      <sz val="9"/>
      <name val="Times New Roman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67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 shrinkToFit="1"/>
    </xf>
    <xf numFmtId="0" fontId="2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left" vertical="center" shrinkToFit="1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2" xfId="0" applyNumberFormat="1" applyFont="1" applyFill="1" applyBorder="1" applyAlignment="1" applyProtection="1">
      <alignment vertical="center" shrinkToFit="1"/>
    </xf>
    <xf numFmtId="0" fontId="7" fillId="0" borderId="2" xfId="0" applyNumberFormat="1" applyFont="1" applyFill="1" applyBorder="1" applyAlignment="1" applyProtection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center" vertical="center" shrinkToFit="1"/>
    </xf>
    <xf numFmtId="14" fontId="5" fillId="0" borderId="2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43" fontId="5" fillId="0" borderId="2" xfId="0" applyNumberFormat="1" applyFont="1" applyBorder="1" applyAlignment="1">
      <alignment horizontal="center" vertical="center" shrinkToFit="1"/>
    </xf>
    <xf numFmtId="43" fontId="5" fillId="0" borderId="2" xfId="0" applyNumberFormat="1" applyFont="1" applyBorder="1" applyAlignment="1">
      <alignment horizontal="right" vertical="center" shrinkToFit="1"/>
    </xf>
    <xf numFmtId="0" fontId="7" fillId="0" borderId="7" xfId="0" applyNumberFormat="1" applyFont="1" applyBorder="1" applyAlignment="1">
      <alignment vertical="center"/>
    </xf>
    <xf numFmtId="49" fontId="7" fillId="0" borderId="7" xfId="0" applyNumberFormat="1" applyFont="1" applyBorder="1" applyAlignment="1">
      <alignment vertical="center"/>
    </xf>
    <xf numFmtId="49" fontId="7" fillId="0" borderId="7" xfId="0" applyNumberFormat="1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7" fillId="0" borderId="0" xfId="0" applyNumberFormat="1" applyFont="1" applyAlignment="1">
      <alignment vertical="center"/>
    </xf>
    <xf numFmtId="177" fontId="2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2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3" fontId="5" fillId="0" borderId="6" xfId="8" applyFont="1" applyFill="1" applyBorder="1" applyAlignment="1">
      <alignment horizontal="center" vertical="center" shrinkToFit="1"/>
    </xf>
    <xf numFmtId="43" fontId="5" fillId="0" borderId="2" xfId="8" applyFont="1" applyFill="1" applyBorder="1" applyAlignment="1">
      <alignment horizontal="center" vertical="center" shrinkToFit="1"/>
    </xf>
    <xf numFmtId="9" fontId="5" fillId="0" borderId="2" xfId="11" applyNumberFormat="1" applyFont="1" applyFill="1" applyBorder="1" applyAlignment="1">
      <alignment horizontal="center" vertical="center" shrinkToFit="1"/>
    </xf>
    <xf numFmtId="10" fontId="5" fillId="0" borderId="2" xfId="11" applyNumberFormat="1" applyFont="1" applyFill="1" applyBorder="1" applyAlignment="1">
      <alignment horizontal="center" vertical="center" shrinkToFit="1"/>
    </xf>
    <xf numFmtId="10" fontId="7" fillId="0" borderId="2" xfId="11" applyNumberFormat="1" applyFont="1" applyFill="1" applyBorder="1" applyAlignment="1">
      <alignment horizontal="center" vertical="center" shrinkToFit="1"/>
    </xf>
    <xf numFmtId="9" fontId="5" fillId="0" borderId="2" xfId="0" applyNumberFormat="1" applyFont="1" applyFill="1" applyBorder="1" applyAlignment="1">
      <alignment horizontal="center" vertical="center" shrinkToFit="1"/>
    </xf>
    <xf numFmtId="43" fontId="7" fillId="0" borderId="2" xfId="8" applyFont="1" applyFill="1" applyBorder="1" applyAlignment="1">
      <alignment horizontal="center" vertical="center" shrinkToFit="1"/>
    </xf>
    <xf numFmtId="178" fontId="5" fillId="0" borderId="2" xfId="0" applyNumberFormat="1" applyFont="1" applyFill="1" applyBorder="1" applyAlignment="1">
      <alignment horizontal="center" vertical="center" shrinkToFit="1"/>
    </xf>
    <xf numFmtId="178" fontId="5" fillId="0" borderId="2" xfId="0" applyNumberFormat="1" applyFont="1" applyBorder="1" applyAlignment="1">
      <alignment horizontal="center" vertical="center" shrinkToFit="1"/>
    </xf>
    <xf numFmtId="0" fontId="5" fillId="0" borderId="2" xfId="0" applyNumberFormat="1" applyFont="1" applyBorder="1" applyAlignment="1">
      <alignment horizontal="center" vertical="center" shrinkToFit="1"/>
    </xf>
    <xf numFmtId="43" fontId="5" fillId="0" borderId="2" xfId="8" applyFont="1" applyBorder="1" applyAlignment="1">
      <alignment horizontal="center" vertical="center" shrinkToFit="1"/>
    </xf>
    <xf numFmtId="10" fontId="5" fillId="0" borderId="2" xfId="11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5"/>
  <sheetViews>
    <sheetView tabSelected="1" view="pageBreakPreview" zoomScale="85" zoomScaleNormal="100" workbookViewId="0">
      <selection activeCell="T8" sqref="T8"/>
    </sheetView>
  </sheetViews>
  <sheetFormatPr defaultColWidth="9" defaultRowHeight="12.75"/>
  <cols>
    <col min="1" max="1" width="4.25" style="5" customWidth="1"/>
    <col min="2" max="2" width="10.625" style="5" customWidth="1"/>
    <col min="3" max="3" width="20.75" style="6" customWidth="1"/>
    <col min="4" max="4" width="12" style="5" customWidth="1"/>
    <col min="5" max="5" width="21.75" style="5" customWidth="1"/>
    <col min="6" max="7" width="4.25" style="5" customWidth="1"/>
    <col min="8" max="8" width="9.875" style="5" customWidth="1"/>
    <col min="9" max="9" width="9.5" style="5" customWidth="1"/>
    <col min="10" max="10" width="12" style="5" hidden="1" customWidth="1"/>
    <col min="11" max="11" width="10.5" style="5" hidden="1" customWidth="1"/>
    <col min="12" max="12" width="9.25" style="5" hidden="1" customWidth="1"/>
    <col min="13" max="13" width="7" style="5" hidden="1" customWidth="1"/>
    <col min="14" max="14" width="8.75" style="5" hidden="1" customWidth="1"/>
    <col min="15" max="15" width="5.75" style="5" hidden="1" customWidth="1"/>
    <col min="16" max="16" width="16.25" style="5" hidden="1" customWidth="1"/>
    <col min="17" max="17" width="13.75" style="5" customWidth="1"/>
    <col min="18" max="16384" width="9" style="5"/>
  </cols>
  <sheetData>
    <row r="1" ht="22" customHeight="1" spans="1:2">
      <c r="A1" s="7" t="s">
        <v>0</v>
      </c>
      <c r="B1" s="3"/>
    </row>
    <row r="2" s="2" customFormat="1" ht="30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ht="14.1" customHeight="1" spans="1:17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ht="14.1" customHeight="1" spans="1:17">
      <c r="A4" s="10"/>
      <c r="B4" s="10"/>
      <c r="C4" s="11"/>
      <c r="D4" s="10"/>
      <c r="E4" s="10"/>
      <c r="F4" s="10"/>
      <c r="G4" s="10"/>
      <c r="H4" s="12"/>
      <c r="I4" s="12"/>
      <c r="J4" s="12"/>
      <c r="K4" s="12"/>
      <c r="L4" s="12"/>
      <c r="M4" s="12"/>
      <c r="N4" s="45" t="s">
        <v>3</v>
      </c>
      <c r="O4" s="45"/>
      <c r="P4" s="45"/>
      <c r="Q4" s="45"/>
    </row>
    <row r="5" ht="14.1" customHeight="1" spans="1:17">
      <c r="A5" s="10"/>
      <c r="B5" s="10"/>
      <c r="C5" s="11"/>
      <c r="D5" s="10"/>
      <c r="E5" s="10"/>
      <c r="F5" s="10"/>
      <c r="G5" s="10"/>
      <c r="H5" s="12"/>
      <c r="I5" s="12"/>
      <c r="J5" s="12"/>
      <c r="K5" s="12"/>
      <c r="L5" s="12"/>
      <c r="M5" s="12"/>
      <c r="N5" s="45"/>
      <c r="O5" s="45"/>
      <c r="P5" s="45"/>
      <c r="Q5" s="45"/>
    </row>
    <row r="6" ht="15.75" customHeight="1" spans="1:17">
      <c r="A6" s="13" t="s">
        <v>4</v>
      </c>
      <c r="M6" s="46" t="s">
        <v>5</v>
      </c>
      <c r="N6" s="46"/>
      <c r="O6" s="46"/>
      <c r="P6" s="46"/>
      <c r="Q6" s="46"/>
    </row>
    <row r="7" s="3" customFormat="1" ht="15.75" customHeight="1" spans="1:17">
      <c r="A7" s="14" t="s">
        <v>6</v>
      </c>
      <c r="B7" s="14" t="s">
        <v>7</v>
      </c>
      <c r="C7" s="14" t="s">
        <v>8</v>
      </c>
      <c r="D7" s="15" t="s">
        <v>9</v>
      </c>
      <c r="E7" s="16" t="s">
        <v>10</v>
      </c>
      <c r="F7" s="16" t="s">
        <v>11</v>
      </c>
      <c r="G7" s="16" t="s">
        <v>12</v>
      </c>
      <c r="H7" s="16" t="s">
        <v>13</v>
      </c>
      <c r="I7" s="16" t="s">
        <v>14</v>
      </c>
      <c r="J7" s="47" t="s">
        <v>15</v>
      </c>
      <c r="K7" s="48"/>
      <c r="L7" s="49" t="s">
        <v>16</v>
      </c>
      <c r="M7" s="18"/>
      <c r="N7" s="18"/>
      <c r="O7" s="15" t="s">
        <v>17</v>
      </c>
      <c r="P7" s="50" t="s">
        <v>18</v>
      </c>
      <c r="Q7" s="15" t="s">
        <v>19</v>
      </c>
    </row>
    <row r="8" s="3" customFormat="1" ht="15.75" customHeight="1" spans="1:17">
      <c r="A8" s="17"/>
      <c r="B8" s="17"/>
      <c r="C8" s="17"/>
      <c r="D8" s="18"/>
      <c r="E8" s="19"/>
      <c r="F8" s="19"/>
      <c r="G8" s="19"/>
      <c r="H8" s="19"/>
      <c r="I8" s="19"/>
      <c r="J8" s="51" t="s">
        <v>20</v>
      </c>
      <c r="K8" s="52" t="s">
        <v>21</v>
      </c>
      <c r="L8" s="49" t="s">
        <v>20</v>
      </c>
      <c r="M8" s="15" t="s">
        <v>22</v>
      </c>
      <c r="N8" s="49" t="s">
        <v>21</v>
      </c>
      <c r="O8" s="18"/>
      <c r="P8" s="53"/>
      <c r="Q8" s="18"/>
    </row>
    <row r="9" s="4" customFormat="1" ht="12" customHeight="1" spans="1:17">
      <c r="A9" s="20">
        <v>1</v>
      </c>
      <c r="B9" s="21"/>
      <c r="C9" s="22" t="s">
        <v>23</v>
      </c>
      <c r="D9" s="20">
        <v>5030</v>
      </c>
      <c r="E9" s="23" t="s">
        <v>24</v>
      </c>
      <c r="F9" s="23" t="s">
        <v>25</v>
      </c>
      <c r="G9" s="23">
        <v>3</v>
      </c>
      <c r="H9" s="24">
        <v>42248</v>
      </c>
      <c r="I9" s="24">
        <v>42248</v>
      </c>
      <c r="J9" s="54">
        <v>240000</v>
      </c>
      <c r="K9" s="54">
        <v>0</v>
      </c>
      <c r="L9" s="55">
        <v>1690</v>
      </c>
      <c r="M9" s="56"/>
      <c r="N9" s="55">
        <v>1690</v>
      </c>
      <c r="O9" s="57"/>
      <c r="P9" s="58"/>
      <c r="Q9" s="23" t="s">
        <v>26</v>
      </c>
    </row>
    <row r="10" s="4" customFormat="1" ht="12" customHeight="1" spans="1:17">
      <c r="A10" s="20">
        <v>2</v>
      </c>
      <c r="B10" s="25"/>
      <c r="C10" s="26" t="s">
        <v>27</v>
      </c>
      <c r="D10" s="20" t="s">
        <v>28</v>
      </c>
      <c r="E10" s="23" t="s">
        <v>24</v>
      </c>
      <c r="F10" s="23" t="s">
        <v>25</v>
      </c>
      <c r="G10" s="23">
        <v>5</v>
      </c>
      <c r="H10" s="27">
        <v>42339</v>
      </c>
      <c r="I10" s="24">
        <v>42339</v>
      </c>
      <c r="J10" s="54">
        <v>400000</v>
      </c>
      <c r="K10" s="54">
        <v>0</v>
      </c>
      <c r="L10" s="55">
        <v>3750</v>
      </c>
      <c r="M10" s="59"/>
      <c r="N10" s="55">
        <v>3750</v>
      </c>
      <c r="O10" s="57"/>
      <c r="P10" s="58"/>
      <c r="Q10" s="23" t="s">
        <v>26</v>
      </c>
    </row>
    <row r="11" s="4" customFormat="1" ht="12" customHeight="1" spans="1:17">
      <c r="A11" s="20">
        <v>3</v>
      </c>
      <c r="B11" s="28"/>
      <c r="C11" s="26" t="s">
        <v>27</v>
      </c>
      <c r="D11" s="20" t="s">
        <v>29</v>
      </c>
      <c r="E11" s="23" t="s">
        <v>24</v>
      </c>
      <c r="F11" s="23" t="s">
        <v>25</v>
      </c>
      <c r="G11" s="23">
        <v>8</v>
      </c>
      <c r="H11" s="24">
        <v>42339</v>
      </c>
      <c r="I11" s="24">
        <v>42339</v>
      </c>
      <c r="J11" s="54">
        <v>605000</v>
      </c>
      <c r="K11" s="60">
        <v>0</v>
      </c>
      <c r="L11" s="55">
        <v>7200</v>
      </c>
      <c r="M11" s="55"/>
      <c r="N11" s="55">
        <v>7200</v>
      </c>
      <c r="O11" s="57"/>
      <c r="P11" s="58"/>
      <c r="Q11" s="23" t="s">
        <v>26</v>
      </c>
    </row>
    <row r="12" s="4" customFormat="1" ht="12" customHeight="1" spans="1:17">
      <c r="A12" s="20">
        <v>4</v>
      </c>
      <c r="B12" s="28"/>
      <c r="C12" s="26" t="s">
        <v>27</v>
      </c>
      <c r="D12" s="20" t="s">
        <v>30</v>
      </c>
      <c r="E12" s="23" t="s">
        <v>24</v>
      </c>
      <c r="F12" s="23" t="s">
        <v>25</v>
      </c>
      <c r="G12" s="23">
        <v>3</v>
      </c>
      <c r="H12" s="24">
        <v>42339</v>
      </c>
      <c r="I12" s="24">
        <v>42339</v>
      </c>
      <c r="J12" s="54">
        <v>242393.16</v>
      </c>
      <c r="K12" s="55">
        <v>0</v>
      </c>
      <c r="L12" s="55">
        <v>3600</v>
      </c>
      <c r="M12" s="55"/>
      <c r="N12" s="55">
        <v>3600</v>
      </c>
      <c r="O12" s="57"/>
      <c r="P12" s="58"/>
      <c r="Q12" s="23" t="s">
        <v>26</v>
      </c>
    </row>
    <row r="13" s="4" customFormat="1" ht="12" customHeight="1" spans="1:17">
      <c r="A13" s="20">
        <v>5</v>
      </c>
      <c r="B13" s="28"/>
      <c r="C13" s="26" t="s">
        <v>31</v>
      </c>
      <c r="D13" s="20" t="s">
        <v>32</v>
      </c>
      <c r="E13" s="23" t="s">
        <v>33</v>
      </c>
      <c r="F13" s="23" t="s">
        <v>25</v>
      </c>
      <c r="G13" s="23">
        <v>9</v>
      </c>
      <c r="H13" s="24">
        <v>42339</v>
      </c>
      <c r="I13" s="24">
        <v>42339</v>
      </c>
      <c r="J13" s="54">
        <v>20700</v>
      </c>
      <c r="K13" s="55">
        <v>0</v>
      </c>
      <c r="L13" s="55">
        <v>180</v>
      </c>
      <c r="M13" s="59"/>
      <c r="N13" s="55">
        <v>180</v>
      </c>
      <c r="O13" s="57"/>
      <c r="P13" s="58"/>
      <c r="Q13" s="23" t="s">
        <v>26</v>
      </c>
    </row>
    <row r="14" s="4" customFormat="1" ht="12" customHeight="1" spans="1:17">
      <c r="A14" s="20">
        <v>6</v>
      </c>
      <c r="B14" s="28"/>
      <c r="C14" s="26" t="s">
        <v>31</v>
      </c>
      <c r="D14" s="20" t="s">
        <v>34</v>
      </c>
      <c r="E14" s="23" t="s">
        <v>35</v>
      </c>
      <c r="F14" s="23" t="s">
        <v>25</v>
      </c>
      <c r="G14" s="23">
        <v>8</v>
      </c>
      <c r="H14" s="24">
        <v>42705</v>
      </c>
      <c r="I14" s="24">
        <v>42705</v>
      </c>
      <c r="J14" s="54">
        <v>19145.3</v>
      </c>
      <c r="K14" s="55">
        <v>0</v>
      </c>
      <c r="L14" s="55">
        <v>160</v>
      </c>
      <c r="M14" s="59"/>
      <c r="N14" s="55">
        <v>160</v>
      </c>
      <c r="O14" s="57"/>
      <c r="P14" s="58"/>
      <c r="Q14" s="23" t="s">
        <v>26</v>
      </c>
    </row>
    <row r="15" s="4" customFormat="1" ht="12" customHeight="1" spans="1:17">
      <c r="A15" s="20">
        <v>7</v>
      </c>
      <c r="B15" s="28"/>
      <c r="C15" s="26" t="s">
        <v>31</v>
      </c>
      <c r="D15" s="20" t="s">
        <v>34</v>
      </c>
      <c r="E15" s="23" t="s">
        <v>35</v>
      </c>
      <c r="F15" s="23" t="s">
        <v>25</v>
      </c>
      <c r="G15" s="23">
        <v>25</v>
      </c>
      <c r="H15" s="24">
        <v>43040</v>
      </c>
      <c r="I15" s="24">
        <v>43040</v>
      </c>
      <c r="J15" s="54">
        <v>59829.06</v>
      </c>
      <c r="K15" s="55">
        <v>2991.45</v>
      </c>
      <c r="L15" s="55">
        <v>500</v>
      </c>
      <c r="M15" s="59"/>
      <c r="N15" s="55">
        <v>500</v>
      </c>
      <c r="O15" s="57"/>
      <c r="P15" s="58"/>
      <c r="Q15" s="23" t="s">
        <v>26</v>
      </c>
    </row>
    <row r="16" s="4" customFormat="1" ht="12" customHeight="1" spans="1:17">
      <c r="A16" s="20"/>
      <c r="B16" s="28"/>
      <c r="C16" s="29"/>
      <c r="D16" s="20"/>
      <c r="E16" s="28"/>
      <c r="F16" s="23"/>
      <c r="G16" s="23"/>
      <c r="H16" s="24"/>
      <c r="I16" s="24"/>
      <c r="J16" s="54"/>
      <c r="K16" s="55"/>
      <c r="L16" s="61"/>
      <c r="M16" s="59"/>
      <c r="N16" s="61"/>
      <c r="O16" s="57"/>
      <c r="P16" s="58"/>
      <c r="Q16" s="20"/>
    </row>
    <row r="17" s="4" customFormat="1" ht="12" customHeight="1" spans="1:17">
      <c r="A17" s="20"/>
      <c r="B17" s="28"/>
      <c r="C17" s="29"/>
      <c r="D17" s="20"/>
      <c r="E17" s="28"/>
      <c r="F17" s="23"/>
      <c r="G17" s="23"/>
      <c r="H17" s="24"/>
      <c r="I17" s="24"/>
      <c r="J17" s="54"/>
      <c r="K17" s="55"/>
      <c r="L17" s="61"/>
      <c r="M17" s="59"/>
      <c r="N17" s="61"/>
      <c r="O17" s="57"/>
      <c r="P17" s="58"/>
      <c r="Q17" s="20"/>
    </row>
    <row r="18" s="4" customFormat="1" ht="12" customHeight="1" spans="1:17">
      <c r="A18" s="20"/>
      <c r="B18" s="28"/>
      <c r="C18" s="30"/>
      <c r="D18" s="20"/>
      <c r="E18" s="28"/>
      <c r="F18" s="23"/>
      <c r="G18" s="23"/>
      <c r="H18" s="24"/>
      <c r="I18" s="24"/>
      <c r="J18" s="54"/>
      <c r="K18" s="55"/>
      <c r="L18" s="61"/>
      <c r="M18" s="55"/>
      <c r="N18" s="61"/>
      <c r="O18" s="57"/>
      <c r="P18" s="58"/>
      <c r="Q18" s="23"/>
    </row>
    <row r="19" s="4" customFormat="1" ht="12" customHeight="1" spans="1:17">
      <c r="A19" s="20"/>
      <c r="B19" s="28"/>
      <c r="C19" s="30"/>
      <c r="D19" s="20"/>
      <c r="E19" s="28"/>
      <c r="F19" s="23"/>
      <c r="G19" s="23"/>
      <c r="H19" s="24"/>
      <c r="I19" s="24"/>
      <c r="J19" s="54"/>
      <c r="K19" s="55"/>
      <c r="L19" s="61"/>
      <c r="M19" s="55"/>
      <c r="N19" s="61"/>
      <c r="O19" s="57"/>
      <c r="P19" s="58"/>
      <c r="Q19" s="23"/>
    </row>
    <row r="20" s="4" customFormat="1" ht="12" customHeight="1" spans="1:17">
      <c r="A20" s="20"/>
      <c r="B20" s="28"/>
      <c r="C20" s="29"/>
      <c r="D20" s="20"/>
      <c r="E20" s="28"/>
      <c r="F20" s="23"/>
      <c r="G20" s="23"/>
      <c r="H20" s="24"/>
      <c r="I20" s="24"/>
      <c r="J20" s="54"/>
      <c r="K20" s="55"/>
      <c r="L20" s="61"/>
      <c r="M20" s="59"/>
      <c r="N20" s="61"/>
      <c r="O20" s="57"/>
      <c r="P20" s="58"/>
      <c r="Q20" s="20"/>
    </row>
    <row r="21" s="4" customFormat="1" ht="12" customHeight="1" spans="1:17">
      <c r="A21" s="20"/>
      <c r="B21" s="28"/>
      <c r="C21" s="29"/>
      <c r="D21" s="20"/>
      <c r="E21" s="28"/>
      <c r="F21" s="23"/>
      <c r="G21" s="23"/>
      <c r="H21" s="24"/>
      <c r="I21" s="24"/>
      <c r="J21" s="54"/>
      <c r="K21" s="55"/>
      <c r="L21" s="61"/>
      <c r="M21" s="59"/>
      <c r="N21" s="61"/>
      <c r="O21" s="57"/>
      <c r="P21" s="58"/>
      <c r="Q21" s="20"/>
    </row>
    <row r="22" s="4" customFormat="1" ht="12" customHeight="1" spans="1:17">
      <c r="A22" s="20"/>
      <c r="B22" s="28"/>
      <c r="C22" s="29"/>
      <c r="D22" s="20"/>
      <c r="E22" s="28"/>
      <c r="F22" s="23"/>
      <c r="G22" s="23"/>
      <c r="H22" s="24"/>
      <c r="I22" s="24"/>
      <c r="J22" s="55"/>
      <c r="K22" s="55"/>
      <c r="L22" s="61"/>
      <c r="M22" s="59"/>
      <c r="N22" s="61"/>
      <c r="O22" s="57"/>
      <c r="P22" s="58"/>
      <c r="Q22" s="20"/>
    </row>
    <row r="23" s="4" customFormat="1" ht="12" customHeight="1" spans="1:17">
      <c r="A23" s="20"/>
      <c r="B23" s="28"/>
      <c r="C23" s="29"/>
      <c r="D23" s="20"/>
      <c r="E23" s="28"/>
      <c r="F23" s="23"/>
      <c r="G23" s="23"/>
      <c r="H23" s="24"/>
      <c r="I23" s="24"/>
      <c r="J23" s="55"/>
      <c r="K23" s="55"/>
      <c r="L23" s="61"/>
      <c r="M23" s="59"/>
      <c r="N23" s="61"/>
      <c r="O23" s="57"/>
      <c r="P23" s="58"/>
      <c r="Q23" s="20"/>
    </row>
    <row r="24" s="4" customFormat="1" ht="12" customHeight="1" spans="1:17">
      <c r="A24" s="20"/>
      <c r="B24" s="28"/>
      <c r="C24" s="30"/>
      <c r="D24" s="20"/>
      <c r="E24" s="28"/>
      <c r="F24" s="23"/>
      <c r="G24" s="23"/>
      <c r="H24" s="24"/>
      <c r="I24" s="24"/>
      <c r="J24" s="55"/>
      <c r="K24" s="55"/>
      <c r="L24" s="61"/>
      <c r="M24" s="55"/>
      <c r="N24" s="61"/>
      <c r="O24" s="57"/>
      <c r="P24" s="58"/>
      <c r="Q24" s="23"/>
    </row>
    <row r="25" s="4" customFormat="1" ht="12" customHeight="1" spans="1:17">
      <c r="A25" s="20"/>
      <c r="B25" s="28"/>
      <c r="C25" s="28"/>
      <c r="D25" s="20"/>
      <c r="E25" s="28"/>
      <c r="F25" s="23"/>
      <c r="G25" s="20"/>
      <c r="H25" s="24"/>
      <c r="I25" s="24"/>
      <c r="J25" s="61"/>
      <c r="K25" s="61"/>
      <c r="L25" s="61"/>
      <c r="M25" s="59"/>
      <c r="N25" s="61"/>
      <c r="O25" s="57"/>
      <c r="P25" s="58"/>
      <c r="Q25" s="20"/>
    </row>
    <row r="26" s="4" customFormat="1" ht="12" customHeight="1" spans="1:17">
      <c r="A26" s="20"/>
      <c r="B26" s="28"/>
      <c r="C26" s="28"/>
      <c r="D26" s="20"/>
      <c r="E26" s="28"/>
      <c r="F26" s="23"/>
      <c r="G26" s="20"/>
      <c r="H26" s="24"/>
      <c r="I26" s="24"/>
      <c r="J26" s="61"/>
      <c r="K26" s="61"/>
      <c r="L26" s="61"/>
      <c r="M26" s="55"/>
      <c r="N26" s="61"/>
      <c r="O26" s="57"/>
      <c r="P26" s="58"/>
      <c r="Q26" s="23"/>
    </row>
    <row r="27" s="4" customFormat="1" ht="12" customHeight="1" spans="1:17">
      <c r="A27" s="20"/>
      <c r="B27" s="28"/>
      <c r="C27" s="28"/>
      <c r="D27" s="20"/>
      <c r="E27" s="28"/>
      <c r="F27" s="23"/>
      <c r="G27" s="20"/>
      <c r="H27" s="24"/>
      <c r="I27" s="24"/>
      <c r="J27" s="61"/>
      <c r="K27" s="61"/>
      <c r="L27" s="61"/>
      <c r="M27" s="55"/>
      <c r="N27" s="61"/>
      <c r="O27" s="57"/>
      <c r="P27" s="58"/>
      <c r="Q27" s="23"/>
    </row>
    <row r="28" s="4" customFormat="1" ht="12" customHeight="1" spans="1:17">
      <c r="A28" s="20"/>
      <c r="B28" s="28"/>
      <c r="C28" s="28"/>
      <c r="D28" s="20"/>
      <c r="E28" s="28"/>
      <c r="F28" s="23"/>
      <c r="G28" s="20"/>
      <c r="H28" s="24"/>
      <c r="I28" s="24"/>
      <c r="J28" s="61"/>
      <c r="K28" s="61"/>
      <c r="L28" s="61"/>
      <c r="M28" s="59"/>
      <c r="N28" s="61"/>
      <c r="O28" s="57"/>
      <c r="P28" s="58"/>
      <c r="Q28" s="20"/>
    </row>
    <row r="29" ht="12" customHeight="1" spans="1:17">
      <c r="A29" s="31"/>
      <c r="B29" s="32"/>
      <c r="C29" s="32"/>
      <c r="D29" s="31"/>
      <c r="E29" s="32"/>
      <c r="F29" s="33"/>
      <c r="G29" s="31"/>
      <c r="H29" s="34"/>
      <c r="I29" s="34"/>
      <c r="J29" s="62"/>
      <c r="K29" s="62"/>
      <c r="L29" s="62"/>
      <c r="M29" s="63"/>
      <c r="N29" s="62"/>
      <c r="O29" s="38"/>
      <c r="P29" s="38"/>
      <c r="Q29" s="31"/>
    </row>
    <row r="30" ht="12" customHeight="1" spans="1:17">
      <c r="A30" s="31"/>
      <c r="B30" s="32"/>
      <c r="C30" s="32"/>
      <c r="D30" s="31"/>
      <c r="E30" s="32"/>
      <c r="F30" s="33"/>
      <c r="G30" s="31"/>
      <c r="H30" s="34"/>
      <c r="I30" s="34"/>
      <c r="J30" s="62"/>
      <c r="K30" s="62"/>
      <c r="L30" s="62"/>
      <c r="M30" s="63"/>
      <c r="N30" s="62"/>
      <c r="O30" s="38"/>
      <c r="P30" s="38"/>
      <c r="Q30" s="31"/>
    </row>
    <row r="31" ht="12" customHeight="1" spans="1:17">
      <c r="A31" s="35" t="s">
        <v>36</v>
      </c>
      <c r="B31" s="36"/>
      <c r="C31" s="36"/>
      <c r="D31" s="36"/>
      <c r="E31" s="37"/>
      <c r="F31" s="34"/>
      <c r="G31" s="31">
        <f>SUM(G9:G30)</f>
        <v>61</v>
      </c>
      <c r="H31" s="38"/>
      <c r="I31" s="38"/>
      <c r="J31" s="64">
        <f>SUM(J9:J30)</f>
        <v>1587067.52</v>
      </c>
      <c r="K31" s="64">
        <f>SUM(K9:K30)</f>
        <v>2991.45</v>
      </c>
      <c r="L31" s="64">
        <f>SUM(L9:L30)</f>
        <v>17080</v>
      </c>
      <c r="M31" s="64"/>
      <c r="N31" s="64">
        <f>SUM(N9:N30)</f>
        <v>17080</v>
      </c>
      <c r="O31" s="65">
        <f>IF(K31=0,0,(N31-K31)/K31)</f>
        <v>4.70960570960571</v>
      </c>
      <c r="P31" s="65"/>
      <c r="Q31" s="31"/>
    </row>
    <row r="32" ht="12" customHeight="1" spans="1:17">
      <c r="A32" s="35" t="s">
        <v>37</v>
      </c>
      <c r="B32" s="36"/>
      <c r="C32" s="36"/>
      <c r="D32" s="36"/>
      <c r="E32" s="37"/>
      <c r="F32" s="39"/>
      <c r="G32" s="38"/>
      <c r="H32" s="38"/>
      <c r="I32" s="38"/>
      <c r="J32" s="64"/>
      <c r="K32" s="64"/>
      <c r="L32" s="64"/>
      <c r="M32" s="64"/>
      <c r="N32" s="64"/>
      <c r="O32" s="64">
        <f t="shared" ref="O32:O33" si="0">IF(K32=0,0,(N32-K32)/K32)</f>
        <v>0</v>
      </c>
      <c r="P32" s="64"/>
      <c r="Q32" s="31"/>
    </row>
    <row r="33" ht="12" customHeight="1" spans="1:17">
      <c r="A33" s="35" t="s">
        <v>38</v>
      </c>
      <c r="B33" s="36"/>
      <c r="C33" s="36"/>
      <c r="D33" s="36"/>
      <c r="E33" s="37"/>
      <c r="F33" s="34"/>
      <c r="G33" s="31">
        <f>G31</f>
        <v>61</v>
      </c>
      <c r="H33" s="38"/>
      <c r="I33" s="38"/>
      <c r="J33" s="64">
        <f>J31-J32</f>
        <v>1587067.52</v>
      </c>
      <c r="K33" s="64">
        <f>K31-K32</f>
        <v>2991.45</v>
      </c>
      <c r="L33" s="64">
        <f>L31-L32</f>
        <v>17080</v>
      </c>
      <c r="M33" s="64"/>
      <c r="N33" s="64">
        <f>N31-N32</f>
        <v>17080</v>
      </c>
      <c r="O33" s="65">
        <f t="shared" si="0"/>
        <v>4.70960570960571</v>
      </c>
      <c r="P33" s="65"/>
      <c r="Q33" s="31"/>
    </row>
    <row r="34" ht="23" customHeight="1" spans="1:17">
      <c r="A34" s="40" t="s">
        <v>39</v>
      </c>
      <c r="B34" s="41"/>
      <c r="C34" s="42"/>
      <c r="D34" s="41"/>
      <c r="E34" s="43"/>
      <c r="F34" s="43"/>
      <c r="G34" s="43"/>
      <c r="H34" s="43"/>
      <c r="I34" s="43"/>
      <c r="J34" s="66" t="s">
        <v>40</v>
      </c>
      <c r="K34" s="66" t="s">
        <v>41</v>
      </c>
      <c r="L34" s="66"/>
      <c r="M34" s="66"/>
      <c r="N34" s="66"/>
      <c r="O34" s="66"/>
      <c r="P34" s="66"/>
      <c r="Q34" s="66"/>
    </row>
    <row r="35" ht="29" customHeight="1" spans="1:1">
      <c r="A35" s="44" t="s">
        <v>42</v>
      </c>
    </row>
  </sheetData>
  <mergeCells count="22">
    <mergeCell ref="A1:B1"/>
    <mergeCell ref="A2:Q2"/>
    <mergeCell ref="A3:Q3"/>
    <mergeCell ref="N4:Q4"/>
    <mergeCell ref="M6:Q6"/>
    <mergeCell ref="J7:K7"/>
    <mergeCell ref="L7:N7"/>
    <mergeCell ref="A31:E31"/>
    <mergeCell ref="A32:E32"/>
    <mergeCell ref="A33:E33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O7:O8"/>
    <mergeCell ref="P7:P8"/>
    <mergeCell ref="Q7:Q8"/>
  </mergeCells>
  <pageMargins left="0.7" right="0.7" top="0.75" bottom="0.75" header="0.3" footer="0.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42"/>
  <sheetViews>
    <sheetView topLeftCell="A7" workbookViewId="0">
      <selection activeCell="B27" sqref="B27:B34"/>
    </sheetView>
  </sheetViews>
  <sheetFormatPr defaultColWidth="9" defaultRowHeight="14.25" outlineLevelCol="1"/>
  <cols>
    <col min="2" max="2" width="25.375" customWidth="1"/>
  </cols>
  <sheetData>
    <row r="2" spans="2:2">
      <c r="B2" t="s">
        <v>43</v>
      </c>
    </row>
    <row r="3" spans="2:2">
      <c r="B3" t="s">
        <v>44</v>
      </c>
    </row>
    <row r="4" spans="2:2">
      <c r="B4" t="s">
        <v>45</v>
      </c>
    </row>
    <row r="5" spans="2:2">
      <c r="B5" t="s">
        <v>46</v>
      </c>
    </row>
    <row r="6" spans="2:2">
      <c r="B6" t="s">
        <v>47</v>
      </c>
    </row>
    <row r="7" spans="2:2">
      <c r="B7" t="s">
        <v>48</v>
      </c>
    </row>
    <row r="8" spans="2:2">
      <c r="B8" t="s">
        <v>48</v>
      </c>
    </row>
    <row r="9" spans="2:2">
      <c r="B9" t="s">
        <v>49</v>
      </c>
    </row>
    <row r="10" spans="2:2">
      <c r="B10" t="s">
        <v>50</v>
      </c>
    </row>
    <row r="11" spans="2:2">
      <c r="B11" s="1">
        <v>42248</v>
      </c>
    </row>
    <row r="12" spans="2:2">
      <c r="B12" s="1">
        <v>42339</v>
      </c>
    </row>
    <row r="13" spans="2:2">
      <c r="B13" s="1">
        <v>42339</v>
      </c>
    </row>
    <row r="14" spans="2:2">
      <c r="B14" s="1">
        <v>42339</v>
      </c>
    </row>
    <row r="15" spans="2:2">
      <c r="B15" s="1">
        <v>42339</v>
      </c>
    </row>
    <row r="16" spans="2:2">
      <c r="B16" s="1">
        <v>42705</v>
      </c>
    </row>
    <row r="17" spans="2:2">
      <c r="B17" s="1">
        <v>43040</v>
      </c>
    </row>
    <row r="18" spans="2:2">
      <c r="B18" t="s">
        <v>12</v>
      </c>
    </row>
    <row r="19" spans="2:2">
      <c r="B19">
        <v>3</v>
      </c>
    </row>
    <row r="20" spans="2:2">
      <c r="B20" t="s">
        <v>51</v>
      </c>
    </row>
    <row r="21" spans="2:2">
      <c r="B21" t="s">
        <v>52</v>
      </c>
    </row>
    <row r="22" spans="2:2">
      <c r="B22" t="s">
        <v>53</v>
      </c>
    </row>
    <row r="23" spans="2:2">
      <c r="B23">
        <v>9</v>
      </c>
    </row>
    <row r="24" spans="2:2">
      <c r="B24">
        <v>8</v>
      </c>
    </row>
    <row r="25" spans="2:2">
      <c r="B25">
        <v>25</v>
      </c>
    </row>
    <row r="26" spans="2:2">
      <c r="B26" t="s">
        <v>20</v>
      </c>
    </row>
    <row r="27" spans="2:2">
      <c r="B27">
        <v>240000</v>
      </c>
    </row>
    <row r="28" spans="2:2">
      <c r="B28">
        <v>400000</v>
      </c>
    </row>
    <row r="29" spans="2:2">
      <c r="B29">
        <v>605000</v>
      </c>
    </row>
    <row r="30" spans="2:2">
      <c r="B30">
        <v>242393.16</v>
      </c>
    </row>
    <row r="31" spans="2:2">
      <c r="B31">
        <v>20700</v>
      </c>
    </row>
    <row r="32" spans="2:2">
      <c r="B32">
        <v>19145.3</v>
      </c>
    </row>
    <row r="33" spans="2:2">
      <c r="B33">
        <v>59829.06</v>
      </c>
    </row>
    <row r="34" spans="2:2">
      <c r="B34">
        <v>1587067.52</v>
      </c>
    </row>
    <row r="35" spans="2:2">
      <c r="B35" t="s">
        <v>54</v>
      </c>
    </row>
    <row r="36" spans="2:2">
      <c r="B36" t="s">
        <v>55</v>
      </c>
    </row>
    <row r="37" spans="2:2">
      <c r="B37" t="s">
        <v>56</v>
      </c>
    </row>
    <row r="38" spans="2:2">
      <c r="B38" t="s">
        <v>55</v>
      </c>
    </row>
    <row r="39" spans="2:2">
      <c r="B39" t="s">
        <v>55</v>
      </c>
    </row>
    <row r="40" spans="2:2">
      <c r="B40" t="s">
        <v>55</v>
      </c>
    </row>
    <row r="41" spans="2:2">
      <c r="B41" t="s">
        <v>55</v>
      </c>
    </row>
    <row r="42" spans="2:2">
      <c r="B42" t="s">
        <v>55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WB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赵晓东</dc:creator>
  <cp:lastModifiedBy>HJS-CL</cp:lastModifiedBy>
  <dcterms:created xsi:type="dcterms:W3CDTF">2023-10-11T02:07:00Z</dcterms:created>
  <cp:lastPrinted>2025-08-11T01:17:00Z</cp:lastPrinted>
  <dcterms:modified xsi:type="dcterms:W3CDTF">2026-04-08T03:16:03Z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B5D8D2CD8B3A489A91526A5DAFAE9E51</vt:lpwstr>
  </property>
  <property fmtid="{D5CDD505-2E9C-101B-9397-08002B2CF9AE}" pid="3" name="KSOProductBuildVer">
    <vt:lpwstr>2052-11.8.2.12118</vt:lpwstr>
  </property>
</Properties>
</file>