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50" windowHeight="95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<sst xmlns="http://schemas.openxmlformats.org/spreadsheetml/2006/main" count="428" uniqueCount="221">
  <si>
    <t>标的清单（1）</t>
  </si>
  <si>
    <t>产权持有人：杭州市临安区国瑞商业经营管理有限公司</t>
  </si>
  <si>
    <t>金额人民币元</t>
  </si>
  <si>
    <t>序号</t>
  </si>
  <si>
    <t>设备名称</t>
  </si>
  <si>
    <t>规格型号</t>
  </si>
  <si>
    <t>计量单位</t>
  </si>
  <si>
    <t>数量</t>
  </si>
  <si>
    <t>购置时间</t>
  </si>
  <si>
    <t>成新率</t>
  </si>
  <si>
    <t>评估净值</t>
  </si>
  <si>
    <t>税点13%</t>
  </si>
  <si>
    <t>挂牌价格</t>
  </si>
  <si>
    <t>备注</t>
  </si>
  <si>
    <t>1</t>
  </si>
  <si>
    <t>涂装设备</t>
  </si>
  <si>
    <t>非标</t>
  </si>
  <si>
    <t>套</t>
  </si>
  <si>
    <t>2</t>
  </si>
  <si>
    <t>热水锅炉系统</t>
  </si>
  <si>
    <t>3</t>
  </si>
  <si>
    <t>不锈钢水箱</t>
  </si>
  <si>
    <t>4000*3000*2000</t>
  </si>
  <si>
    <t>只</t>
  </si>
  <si>
    <t>4</t>
  </si>
  <si>
    <r>
      <rPr>
        <sz val="9"/>
        <color theme="1"/>
        <rFont val="宋体"/>
        <charset val="134"/>
        <scheme val="minor"/>
      </rPr>
      <t>1</t>
    </r>
    <r>
      <rPr>
        <sz val="9"/>
        <color theme="1"/>
        <rFont val="SimSun"/>
        <charset val="134"/>
      </rPr>
      <t>＃干螺杆空气压缩机（系统）</t>
    </r>
  </si>
  <si>
    <r>
      <rPr>
        <sz val="9"/>
        <color theme="1"/>
        <rFont val="宋体"/>
        <charset val="134"/>
        <scheme val="minor"/>
      </rPr>
      <t>SWTV250WII-8（</t>
    </r>
    <r>
      <rPr>
        <sz val="9"/>
        <color theme="1"/>
        <rFont val="SimSun"/>
        <charset val="134"/>
      </rPr>
      <t>非标</t>
    </r>
    <r>
      <rPr>
        <sz val="9"/>
        <color theme="1"/>
        <rFont val="宋体"/>
        <charset val="134"/>
        <scheme val="minor"/>
      </rPr>
      <t>）</t>
    </r>
  </si>
  <si>
    <t>5</t>
  </si>
  <si>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SimSun"/>
        <charset val="134"/>
      </rPr>
      <t>＃干螺杆空气压缩机（系统）</t>
    </r>
  </si>
  <si>
    <r>
      <rPr>
        <sz val="9"/>
        <color theme="1"/>
        <rFont val="宋体"/>
        <charset val="134"/>
        <scheme val="minor"/>
      </rPr>
      <t>SWT250WII-8（</t>
    </r>
    <r>
      <rPr>
        <sz val="9"/>
        <color theme="1"/>
        <rFont val="SimSun"/>
        <charset val="134"/>
      </rPr>
      <t>非标</t>
    </r>
    <r>
      <rPr>
        <sz val="9"/>
        <color theme="1"/>
        <rFont val="宋体"/>
        <charset val="134"/>
        <scheme val="minor"/>
      </rPr>
      <t>）</t>
    </r>
  </si>
  <si>
    <t>台</t>
  </si>
  <si>
    <t>6</t>
  </si>
  <si>
    <t>干螺杆空气压缩机（系统）</t>
  </si>
  <si>
    <r>
      <rPr>
        <sz val="9"/>
        <color theme="1"/>
        <rFont val="宋体"/>
        <charset val="134"/>
        <scheme val="minor"/>
      </rPr>
      <t>SWT250WII-S（</t>
    </r>
    <r>
      <rPr>
        <sz val="9"/>
        <color theme="1"/>
        <rFont val="SimSun"/>
        <charset val="134"/>
      </rPr>
      <t>非标</t>
    </r>
    <r>
      <rPr>
        <sz val="9"/>
        <color theme="1"/>
        <rFont val="宋体"/>
        <charset val="134"/>
        <scheme val="minor"/>
      </rPr>
      <t>）</t>
    </r>
  </si>
  <si>
    <t>7</t>
  </si>
  <si>
    <t>组合式微热再生吸附干燥机</t>
  </si>
  <si>
    <t>JYZW-50W</t>
  </si>
  <si>
    <t>8</t>
  </si>
  <si>
    <t>精密过滤器</t>
  </si>
  <si>
    <t>C-1800</t>
  </si>
  <si>
    <t>9</t>
  </si>
  <si>
    <t>前置过滤器</t>
  </si>
  <si>
    <t>10</t>
  </si>
  <si>
    <t>后置过滤器</t>
  </si>
  <si>
    <t>T-1800</t>
  </si>
  <si>
    <t>11</t>
  </si>
  <si>
    <t>气液过滤器</t>
  </si>
  <si>
    <t>12</t>
  </si>
  <si>
    <t>储气罐</t>
  </si>
  <si>
    <t>C-10/1 0</t>
  </si>
  <si>
    <t>13</t>
  </si>
  <si>
    <t>冷却塔</t>
  </si>
  <si>
    <t>LRCM-125</t>
  </si>
  <si>
    <t>14</t>
  </si>
  <si>
    <t>循环水泵</t>
  </si>
  <si>
    <t>KQL125/185-30/2</t>
  </si>
  <si>
    <t>15</t>
  </si>
  <si>
    <t>全自动过滤器</t>
  </si>
  <si>
    <t>WD-20</t>
  </si>
  <si>
    <t>16</t>
  </si>
  <si>
    <t>全自动净化装置</t>
  </si>
  <si>
    <t>DN50</t>
  </si>
  <si>
    <t>17</t>
  </si>
  <si>
    <t>污水处理设备</t>
  </si>
  <si>
    <t>已报废，残值</t>
  </si>
  <si>
    <t>18</t>
  </si>
  <si>
    <t>废气处理工程</t>
  </si>
  <si>
    <t>标的清单（2）</t>
  </si>
  <si>
    <t>规格</t>
  </si>
  <si>
    <t>购置年份</t>
  </si>
  <si>
    <t>成新率%</t>
  </si>
  <si>
    <t>评估价值</t>
  </si>
  <si>
    <t>税点（13%）</t>
  </si>
  <si>
    <t>内饰--天窗助力机械手</t>
  </si>
  <si>
    <t>随行方式：主动随行轨道长度12米</t>
  </si>
  <si>
    <t>内饰-仪表板装配机械手</t>
  </si>
  <si>
    <t>随行方式电动小车轨道长度11米</t>
  </si>
  <si>
    <t>内饰  一备胎机械手</t>
  </si>
  <si>
    <t>随行方式：手动小车轨道长度6米</t>
  </si>
  <si>
    <t>内饰二-前端模块安装机械手</t>
  </si>
  <si>
    <t>随行方式：电动小车轨道长度8米</t>
  </si>
  <si>
    <t>车门线-车门拆卸机械手</t>
  </si>
  <si>
    <t>随行方式：手动小车轨道长度10米</t>
  </si>
  <si>
    <t>最终线-车门装配机械手</t>
  </si>
  <si>
    <t>随行方式：电动小车轨道长度10米</t>
  </si>
  <si>
    <t>最终线-前座椅装配机械手</t>
  </si>
  <si>
    <t>随行方式：手动小车轨道长度8米</t>
  </si>
  <si>
    <t>最终线-蓄电池抓取机械臂</t>
  </si>
  <si>
    <t>底盘线-轮胎装配机械臂</t>
  </si>
  <si>
    <t>底盘线-动力电池机械手</t>
  </si>
  <si>
    <t>检测线：</t>
  </si>
  <si>
    <t>IV-205E</t>
  </si>
  <si>
    <t>包括：总装车间ACC</t>
  </si>
  <si>
    <t>360全景影像</t>
  </si>
  <si>
    <t>电动车专用检测系统</t>
  </si>
  <si>
    <t>检测线-轮胎气压标定仪</t>
  </si>
  <si>
    <t>TPMS1002-06</t>
  </si>
  <si>
    <t>底盘线：底盘拧紧机（左右各一）</t>
  </si>
  <si>
    <t>48EAE230AX6</t>
  </si>
  <si>
    <t>底盘线：</t>
  </si>
  <si>
    <t>条</t>
  </si>
  <si>
    <t>包括：底盘摩擦输送线</t>
  </si>
  <si>
    <t>底盘接车升降机</t>
  </si>
  <si>
    <t>部</t>
  </si>
  <si>
    <t>底盘上车升降机</t>
  </si>
  <si>
    <t>底盘转接升降机</t>
  </si>
  <si>
    <t>底盘下车升降机</t>
  </si>
  <si>
    <t>吊具</t>
  </si>
  <si>
    <t>底盘线-油箱密封性检测</t>
  </si>
  <si>
    <t>最终线一三合一加注机（制动/冷媒/防冻液）（含单机加注设备8台）</t>
  </si>
  <si>
    <t>DURR</t>
  </si>
  <si>
    <t>最终线（整车气密性测试设备）</t>
  </si>
  <si>
    <t>美国FD品牌，阿黛凯，流量范围5-400SCFM，精度为±2％量程</t>
  </si>
  <si>
    <t>包括：脱附检测设备</t>
  </si>
  <si>
    <t>燃油气密性检测设备</t>
  </si>
  <si>
    <t>最终线-简易式加注机</t>
  </si>
  <si>
    <t>最终线-转向液真空加注机</t>
  </si>
  <si>
    <t>ON-FV-PS01</t>
  </si>
  <si>
    <t>最终线-防冻液真空加注机</t>
  </si>
  <si>
    <t>ON-FV-CLOI</t>
  </si>
  <si>
    <t>最终线-洗涤液定量加注机</t>
  </si>
  <si>
    <t>ON-FQ-WW01</t>
  </si>
  <si>
    <t>最终线-恒流恒压自动充电机</t>
  </si>
  <si>
    <t>50A</t>
  </si>
  <si>
    <t>最终线-EOL下线检测仪</t>
  </si>
  <si>
    <t>EOL1708</t>
  </si>
  <si>
    <t>最终线-汽油定量加注机</t>
  </si>
  <si>
    <t>CS32D2120F</t>
  </si>
  <si>
    <t>（内饰一）柔性标签激光打标机</t>
  </si>
  <si>
    <t>FRD-GX-30</t>
  </si>
  <si>
    <t>（内饰线）内饰摩擦输送线</t>
  </si>
  <si>
    <t>（内饰线）内一上件升降机</t>
  </si>
  <si>
    <t>（内饰线）内一下件升降机</t>
  </si>
  <si>
    <t>（内饰线）内二上件升降机</t>
  </si>
  <si>
    <t>（内饰线）内二下件升降机</t>
  </si>
  <si>
    <t>（内饰一）电热鼓风箱</t>
  </si>
  <si>
    <t>ZY-881-T</t>
  </si>
  <si>
    <t>（内饰一）ECI刷写设备</t>
  </si>
  <si>
    <t>ECU1708</t>
  </si>
  <si>
    <t>分装线-动力总成合装输送线</t>
  </si>
  <si>
    <t>分装线-发动机变速器合装输送线</t>
  </si>
  <si>
    <t>分装线-后桥总成分装线</t>
  </si>
  <si>
    <t>分装线-二合一加注机</t>
  </si>
  <si>
    <t>ON-FQ-GL01-T2</t>
  </si>
  <si>
    <t>分装线-润滑油定量加注机</t>
  </si>
  <si>
    <t>ON-FQ-GL01</t>
  </si>
  <si>
    <t>分装线-激光铭牌打标机</t>
  </si>
  <si>
    <t>JWL PF-20</t>
  </si>
  <si>
    <t>车门线：</t>
  </si>
  <si>
    <t>包括：车门摩擦输送线</t>
  </si>
  <si>
    <t>车门下件升降机</t>
  </si>
  <si>
    <t>车门上件升降机</t>
  </si>
  <si>
    <t>装车门左升降机</t>
  </si>
  <si>
    <t>装车门右升降机</t>
  </si>
  <si>
    <t>114</t>
  </si>
  <si>
    <t>车门电器检测仪</t>
  </si>
  <si>
    <t>烘箱</t>
  </si>
  <si>
    <t>仪表分装线-仪表小车</t>
  </si>
  <si>
    <t>辆</t>
  </si>
  <si>
    <t>19</t>
  </si>
  <si>
    <t>仪表分装线-最终线装配板链输送线</t>
  </si>
  <si>
    <t>仪表分装线-接车侧顶机</t>
  </si>
  <si>
    <t>PBS线：</t>
  </si>
  <si>
    <t>包括：PBS摩擦输送线</t>
  </si>
  <si>
    <t>涂装上车侧顶机</t>
  </si>
  <si>
    <t>拆垛机</t>
  </si>
  <si>
    <t>堆垛机</t>
  </si>
  <si>
    <t>摩擦滚床</t>
  </si>
  <si>
    <t>链式滚床</t>
  </si>
  <si>
    <t>PBS下车升降机</t>
  </si>
  <si>
    <t>滑撬</t>
  </si>
  <si>
    <t>返修区-移动式液压作业升降平台</t>
  </si>
  <si>
    <t>SJYI-1.9</t>
  </si>
  <si>
    <t>SJY1-1.9</t>
  </si>
  <si>
    <t>返修区-双柱举升机</t>
  </si>
  <si>
    <t>QJY4.0</t>
  </si>
  <si>
    <t>返修区-二氧化碳保护焊机</t>
  </si>
  <si>
    <t>KR200</t>
  </si>
  <si>
    <t>返修区—手工液压车</t>
  </si>
  <si>
    <t>0.5T</t>
  </si>
  <si>
    <t>返修区--重型卧式千斤顶</t>
  </si>
  <si>
    <t>3T</t>
  </si>
  <si>
    <t>返修区-制动液真空加注机</t>
  </si>
  <si>
    <t>ON-FV-BR01</t>
  </si>
  <si>
    <t>返修区-冷媒真空加注机</t>
  </si>
  <si>
    <t>ON-FV-AC01</t>
  </si>
  <si>
    <t>返修区-扭力扳手校定仪</t>
  </si>
  <si>
    <t>2NJ-300</t>
  </si>
  <si>
    <t>返修区-电动汽车直流充电机（桩）</t>
  </si>
  <si>
    <t>WMZ500120Y-II</t>
  </si>
  <si>
    <t>设备维修-逆变手工焊机</t>
  </si>
  <si>
    <t>ZX7-400C</t>
  </si>
  <si>
    <t>二次桁架、照明、风扇和气路系统</t>
  </si>
  <si>
    <t>线棒流利料架</t>
  </si>
  <si>
    <t>2000*1500*1600</t>
  </si>
  <si>
    <t>个</t>
  </si>
  <si>
    <t>235</t>
  </si>
  <si>
    <t>玻璃料架</t>
  </si>
  <si>
    <t>138</t>
  </si>
  <si>
    <t>空调料架</t>
  </si>
  <si>
    <t>仪表总成料架</t>
  </si>
  <si>
    <t>副仪表台料架</t>
  </si>
  <si>
    <t>内饰板总成料架</t>
  </si>
  <si>
    <t>前排架座椅总成料架</t>
  </si>
  <si>
    <t>26</t>
  </si>
  <si>
    <t>网筐</t>
  </si>
  <si>
    <t>270</t>
  </si>
  <si>
    <t>工具柜</t>
  </si>
  <si>
    <t>组</t>
  </si>
  <si>
    <t>41</t>
  </si>
  <si>
    <t>工作台</t>
  </si>
  <si>
    <t>44</t>
  </si>
  <si>
    <t>周转小车</t>
  </si>
  <si>
    <t>39</t>
  </si>
  <si>
    <t>货架</t>
  </si>
  <si>
    <t>工控机</t>
  </si>
  <si>
    <t>立式电风扇</t>
  </si>
  <si>
    <t>105</t>
  </si>
  <si>
    <t>饮料自动售货柜</t>
  </si>
  <si>
    <t>手动液压拖板车</t>
  </si>
  <si>
    <t>上述《标的清单1》和《标的清单2》作为一个整体转让。交易标的的《标的清单》和标的物图片仅供参考，具体数量、规格型号、品种及品质及性能、真伪与实物不符的以现场展示实物为准。交易标的按现状处置（报废处置），不保证其原用途、完整性、有效，转让方不负责提供标的相关随机文件、备件、工具、材质报告、售后质保或不保证提供的资料及备件的齐全性等，不对标的瑕疵及可能存在但未提及的瑕疵承担责任。如受让方按原用途使用造成危险或出现安全事故的，一切经济和法律责任由受让方自行承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</si>
</sst>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  <numFmt numFmtId="178" formatCode="yyyy/m/d;@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SimSun"/>
      <charset val="134"/>
    </font>
    <font>
      <sz val="9"/>
      <color theme="1"/>
      <name val="宋体"/>
      <charset val="134"/>
      <scheme val="minor"/>
    </font>
    <font>
      <sz val="9"/>
      <color theme="1"/>
      <name val="Times New Roman"/>
      <charset val="134"/>
    </font>
    <font>
      <b/>
      <sz val="14"/>
      <color theme="1"/>
      <name val="SimSun"/>
      <charset val="134"/>
    </font>
    <font>
      <sz val="10"/>
      <color theme="1"/>
      <name val="SimSun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43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3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3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11" fillId="0" borderId="1" xfId="0" applyNumberFormat="1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abSelected="1" workbookViewId="0">
      <selection activeCell="A127" sqref="A127:K130"/>
    </sheetView>
  </sheetViews>
  <sheetFormatPr defaultColWidth="9" defaultRowHeight="13.5"/>
  <cols>
    <col min="8" max="8" width="16.25" customWidth="1"/>
    <col min="9" max="9" width="9.625"/>
    <col min="10" max="10" width="16.375" customWidth="1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.75" spans="1:11">
      <c r="A2" s="1"/>
      <c r="B2" s="1"/>
      <c r="C2" s="1"/>
      <c r="D2" s="2"/>
      <c r="E2" s="2"/>
      <c r="F2" s="2"/>
      <c r="G2" s="2"/>
      <c r="H2" s="1"/>
      <c r="I2" s="1"/>
      <c r="J2" s="1"/>
      <c r="K2" s="23"/>
    </row>
    <row r="3" ht="18.75" spans="1:11">
      <c r="A3" s="3" t="s">
        <v>1</v>
      </c>
      <c r="B3" s="1"/>
      <c r="C3" s="1"/>
      <c r="D3" s="1"/>
      <c r="E3" s="1"/>
      <c r="F3" s="1"/>
      <c r="G3" s="1"/>
      <c r="H3" s="1"/>
      <c r="I3" s="1"/>
      <c r="J3" s="24" t="s">
        <v>2</v>
      </c>
      <c r="K3" s="23"/>
    </row>
    <row r="4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>
      <c r="A5" s="5" t="s">
        <v>14</v>
      </c>
      <c r="B5" s="4" t="s">
        <v>15</v>
      </c>
      <c r="C5" s="4" t="s">
        <v>16</v>
      </c>
      <c r="D5" s="4" t="s">
        <v>17</v>
      </c>
      <c r="E5" s="5" t="s">
        <v>14</v>
      </c>
      <c r="F5" s="6">
        <v>43435</v>
      </c>
      <c r="G5" s="7">
        <v>23</v>
      </c>
      <c r="H5" s="7">
        <v>43641539</v>
      </c>
      <c r="I5" s="7">
        <f t="shared" ref="I5:I22" si="0">H5*0.13</f>
        <v>5673400.07</v>
      </c>
      <c r="J5" s="7">
        <f t="shared" ref="J5:J22" si="1">H5+I5</f>
        <v>49314939.07</v>
      </c>
      <c r="K5" s="5"/>
    </row>
    <row r="6" ht="22.5" spans="1:11">
      <c r="A6" s="5" t="s">
        <v>18</v>
      </c>
      <c r="B6" s="4" t="s">
        <v>19</v>
      </c>
      <c r="C6" s="4" t="s">
        <v>16</v>
      </c>
      <c r="D6" s="4" t="s">
        <v>17</v>
      </c>
      <c r="E6" s="5" t="s">
        <v>14</v>
      </c>
      <c r="F6" s="6">
        <v>43101</v>
      </c>
      <c r="G6" s="7">
        <v>35</v>
      </c>
      <c r="H6" s="7">
        <v>639860</v>
      </c>
      <c r="I6" s="7">
        <f t="shared" si="0"/>
        <v>83181.8</v>
      </c>
      <c r="J6" s="7">
        <f t="shared" si="1"/>
        <v>723041.8</v>
      </c>
      <c r="K6" s="5"/>
    </row>
    <row r="7" ht="22.5" spans="1:11">
      <c r="A7" s="5" t="s">
        <v>20</v>
      </c>
      <c r="B7" s="4" t="s">
        <v>21</v>
      </c>
      <c r="C7" s="5" t="s">
        <v>22</v>
      </c>
      <c r="D7" s="4" t="s">
        <v>23</v>
      </c>
      <c r="E7" s="5" t="s">
        <v>14</v>
      </c>
      <c r="F7" s="6">
        <v>43628</v>
      </c>
      <c r="G7" s="7">
        <v>37</v>
      </c>
      <c r="H7" s="7">
        <v>6845</v>
      </c>
      <c r="I7" s="7">
        <f t="shared" si="0"/>
        <v>889.85</v>
      </c>
      <c r="J7" s="7">
        <f t="shared" si="1"/>
        <v>7734.85</v>
      </c>
      <c r="K7" s="5"/>
    </row>
    <row r="8" ht="33.75" spans="1:11">
      <c r="A8" s="5" t="s">
        <v>24</v>
      </c>
      <c r="B8" s="5" t="s">
        <v>25</v>
      </c>
      <c r="C8" s="5" t="s">
        <v>26</v>
      </c>
      <c r="D8" s="4" t="s">
        <v>23</v>
      </c>
      <c r="E8" s="5" t="s">
        <v>14</v>
      </c>
      <c r="F8" s="6">
        <v>43405</v>
      </c>
      <c r="G8" s="7">
        <v>41</v>
      </c>
      <c r="H8" s="7">
        <v>273778</v>
      </c>
      <c r="I8" s="7">
        <f t="shared" si="0"/>
        <v>35591.14</v>
      </c>
      <c r="J8" s="7">
        <f t="shared" si="1"/>
        <v>309369.14</v>
      </c>
      <c r="K8" s="5"/>
    </row>
    <row r="9" ht="33.75" spans="1:11">
      <c r="A9" s="5" t="s">
        <v>27</v>
      </c>
      <c r="B9" s="5" t="s">
        <v>28</v>
      </c>
      <c r="C9" s="5" t="s">
        <v>29</v>
      </c>
      <c r="D9" s="4" t="s">
        <v>30</v>
      </c>
      <c r="E9" s="5" t="s">
        <v>14</v>
      </c>
      <c r="F9" s="6">
        <v>43405</v>
      </c>
      <c r="G9" s="7">
        <v>41</v>
      </c>
      <c r="H9" s="7">
        <v>210342</v>
      </c>
      <c r="I9" s="7">
        <f t="shared" si="0"/>
        <v>27344.46</v>
      </c>
      <c r="J9" s="7">
        <f t="shared" si="1"/>
        <v>237686.46</v>
      </c>
      <c r="K9" s="5"/>
    </row>
    <row r="10" ht="33.75" spans="1:11">
      <c r="A10" s="5" t="s">
        <v>31</v>
      </c>
      <c r="B10" s="4" t="s">
        <v>32</v>
      </c>
      <c r="C10" s="5" t="s">
        <v>33</v>
      </c>
      <c r="D10" s="4" t="s">
        <v>30</v>
      </c>
      <c r="E10" s="5" t="s">
        <v>14</v>
      </c>
      <c r="F10" s="6">
        <v>43405</v>
      </c>
      <c r="G10" s="7">
        <v>41</v>
      </c>
      <c r="H10" s="7">
        <v>210342</v>
      </c>
      <c r="I10" s="7">
        <f t="shared" si="0"/>
        <v>27344.46</v>
      </c>
      <c r="J10" s="7">
        <f t="shared" si="1"/>
        <v>237686.46</v>
      </c>
      <c r="K10" s="5"/>
    </row>
    <row r="11" ht="33.75" spans="1:11">
      <c r="A11" s="5" t="s">
        <v>34</v>
      </c>
      <c r="B11" s="4" t="s">
        <v>35</v>
      </c>
      <c r="C11" s="5" t="s">
        <v>36</v>
      </c>
      <c r="D11" s="4" t="s">
        <v>30</v>
      </c>
      <c r="E11" s="5" t="s">
        <v>20</v>
      </c>
      <c r="F11" s="6">
        <v>43405</v>
      </c>
      <c r="G11" s="7">
        <v>32</v>
      </c>
      <c r="H11" s="7">
        <v>63971</v>
      </c>
      <c r="I11" s="7">
        <f t="shared" si="0"/>
        <v>8316.23</v>
      </c>
      <c r="J11" s="7">
        <f t="shared" si="1"/>
        <v>72287.23</v>
      </c>
      <c r="K11" s="5"/>
    </row>
    <row r="12" spans="1:11">
      <c r="A12" s="5" t="s">
        <v>37</v>
      </c>
      <c r="B12" s="4" t="s">
        <v>38</v>
      </c>
      <c r="C12" s="5" t="s">
        <v>39</v>
      </c>
      <c r="D12" s="4" t="s">
        <v>30</v>
      </c>
      <c r="E12" s="5" t="s">
        <v>20</v>
      </c>
      <c r="F12" s="6">
        <v>43405</v>
      </c>
      <c r="G12" s="7">
        <v>43</v>
      </c>
      <c r="H12" s="7">
        <v>4451</v>
      </c>
      <c r="I12" s="7">
        <f t="shared" si="0"/>
        <v>578.63</v>
      </c>
      <c r="J12" s="7">
        <f t="shared" si="1"/>
        <v>5029.63</v>
      </c>
      <c r="K12" s="5"/>
    </row>
    <row r="13" spans="1:11">
      <c r="A13" s="5" t="s">
        <v>40</v>
      </c>
      <c r="B13" s="4" t="s">
        <v>41</v>
      </c>
      <c r="C13" s="5" t="s">
        <v>39</v>
      </c>
      <c r="D13" s="4" t="s">
        <v>30</v>
      </c>
      <c r="E13" s="5" t="s">
        <v>20</v>
      </c>
      <c r="F13" s="6">
        <v>43405</v>
      </c>
      <c r="G13" s="7">
        <v>43</v>
      </c>
      <c r="H13" s="7">
        <v>4451</v>
      </c>
      <c r="I13" s="7">
        <f t="shared" si="0"/>
        <v>578.63</v>
      </c>
      <c r="J13" s="7">
        <f t="shared" si="1"/>
        <v>5029.63</v>
      </c>
      <c r="K13" s="5"/>
    </row>
    <row r="14" spans="1:11">
      <c r="A14" s="5" t="s">
        <v>42</v>
      </c>
      <c r="B14" s="4" t="s">
        <v>43</v>
      </c>
      <c r="C14" s="5" t="s">
        <v>44</v>
      </c>
      <c r="D14" s="4" t="s">
        <v>30</v>
      </c>
      <c r="E14" s="5" t="s">
        <v>20</v>
      </c>
      <c r="F14" s="6">
        <v>43405</v>
      </c>
      <c r="G14" s="7">
        <v>43</v>
      </c>
      <c r="H14" s="7">
        <v>4451</v>
      </c>
      <c r="I14" s="7">
        <f t="shared" si="0"/>
        <v>578.63</v>
      </c>
      <c r="J14" s="7">
        <f t="shared" si="1"/>
        <v>5029.63</v>
      </c>
      <c r="K14" s="5"/>
    </row>
    <row r="15" spans="1:11">
      <c r="A15" s="5" t="s">
        <v>45</v>
      </c>
      <c r="B15" s="4" t="s">
        <v>46</v>
      </c>
      <c r="C15" s="5" t="s">
        <v>44</v>
      </c>
      <c r="D15" s="4" t="s">
        <v>30</v>
      </c>
      <c r="E15" s="5" t="s">
        <v>20</v>
      </c>
      <c r="F15" s="6">
        <v>43405</v>
      </c>
      <c r="G15" s="7">
        <v>43</v>
      </c>
      <c r="H15" s="7">
        <v>4451</v>
      </c>
      <c r="I15" s="7">
        <f t="shared" si="0"/>
        <v>578.63</v>
      </c>
      <c r="J15" s="7">
        <f t="shared" si="1"/>
        <v>5029.63</v>
      </c>
      <c r="K15" s="5"/>
    </row>
    <row r="16" spans="1:11">
      <c r="A16" s="5" t="s">
        <v>47</v>
      </c>
      <c r="B16" s="4" t="s">
        <v>48</v>
      </c>
      <c r="C16" s="5" t="s">
        <v>49</v>
      </c>
      <c r="D16" s="4" t="s">
        <v>30</v>
      </c>
      <c r="E16" s="5" t="s">
        <v>14</v>
      </c>
      <c r="F16" s="6">
        <v>43405</v>
      </c>
      <c r="G16" s="7">
        <v>41</v>
      </c>
      <c r="H16" s="7">
        <v>7077</v>
      </c>
      <c r="I16" s="7">
        <f t="shared" si="0"/>
        <v>920.01</v>
      </c>
      <c r="J16" s="7">
        <f t="shared" si="1"/>
        <v>7997.01</v>
      </c>
      <c r="K16" s="5"/>
    </row>
    <row r="17" spans="1:11">
      <c r="A17" s="5" t="s">
        <v>50</v>
      </c>
      <c r="B17" s="4" t="s">
        <v>51</v>
      </c>
      <c r="C17" s="5" t="s">
        <v>52</v>
      </c>
      <c r="D17" s="4" t="s">
        <v>30</v>
      </c>
      <c r="E17" s="5" t="s">
        <v>14</v>
      </c>
      <c r="F17" s="6">
        <v>43405</v>
      </c>
      <c r="G17" s="7">
        <v>43</v>
      </c>
      <c r="H17" s="7">
        <v>15983</v>
      </c>
      <c r="I17" s="7">
        <f t="shared" si="0"/>
        <v>2077.79</v>
      </c>
      <c r="J17" s="7">
        <f t="shared" si="1"/>
        <v>18060.79</v>
      </c>
      <c r="K17" s="5"/>
    </row>
    <row r="18" ht="22.5" spans="1:11">
      <c r="A18" s="5" t="s">
        <v>53</v>
      </c>
      <c r="B18" s="4" t="s">
        <v>54</v>
      </c>
      <c r="C18" s="5" t="s">
        <v>55</v>
      </c>
      <c r="D18" s="4" t="s">
        <v>30</v>
      </c>
      <c r="E18" s="5" t="s">
        <v>18</v>
      </c>
      <c r="F18" s="6">
        <v>43405</v>
      </c>
      <c r="G18" s="7">
        <v>37</v>
      </c>
      <c r="H18" s="7">
        <v>1310</v>
      </c>
      <c r="I18" s="7">
        <f t="shared" si="0"/>
        <v>170.3</v>
      </c>
      <c r="J18" s="7">
        <f t="shared" si="1"/>
        <v>1480.3</v>
      </c>
      <c r="K18" s="5"/>
    </row>
    <row r="19" ht="22.5" spans="1:11">
      <c r="A19" s="5" t="s">
        <v>56</v>
      </c>
      <c r="B19" s="4" t="s">
        <v>57</v>
      </c>
      <c r="C19" s="5" t="s">
        <v>58</v>
      </c>
      <c r="D19" s="4" t="s">
        <v>17</v>
      </c>
      <c r="E19" s="5" t="s">
        <v>14</v>
      </c>
      <c r="F19" s="6">
        <v>43405</v>
      </c>
      <c r="G19" s="7">
        <v>40</v>
      </c>
      <c r="H19" s="7">
        <v>6904</v>
      </c>
      <c r="I19" s="7">
        <f t="shared" si="0"/>
        <v>897.52</v>
      </c>
      <c r="J19" s="7">
        <f t="shared" si="1"/>
        <v>7801.52</v>
      </c>
      <c r="K19" s="5"/>
    </row>
    <row r="20" ht="22.5" spans="1:11">
      <c r="A20" s="5" t="s">
        <v>59</v>
      </c>
      <c r="B20" s="4" t="s">
        <v>60</v>
      </c>
      <c r="C20" s="5" t="s">
        <v>61</v>
      </c>
      <c r="D20" s="4" t="s">
        <v>17</v>
      </c>
      <c r="E20" s="5" t="s">
        <v>14</v>
      </c>
      <c r="F20" s="6">
        <v>43405</v>
      </c>
      <c r="G20" s="7">
        <v>43</v>
      </c>
      <c r="H20" s="7">
        <v>18817</v>
      </c>
      <c r="I20" s="7">
        <f t="shared" si="0"/>
        <v>2446.21</v>
      </c>
      <c r="J20" s="7">
        <f t="shared" si="1"/>
        <v>21263.21</v>
      </c>
      <c r="K20" s="5"/>
    </row>
    <row r="21" ht="22.5" spans="1:11">
      <c r="A21" s="5" t="s">
        <v>62</v>
      </c>
      <c r="B21" s="4" t="s">
        <v>63</v>
      </c>
      <c r="C21" s="8"/>
      <c r="D21" s="4" t="s">
        <v>17</v>
      </c>
      <c r="E21" s="5" t="s">
        <v>14</v>
      </c>
      <c r="F21" s="6">
        <v>43556</v>
      </c>
      <c r="G21" s="7"/>
      <c r="H21" s="7">
        <v>10240</v>
      </c>
      <c r="I21" s="7">
        <f t="shared" si="0"/>
        <v>1331.2</v>
      </c>
      <c r="J21" s="7">
        <f t="shared" si="1"/>
        <v>11571.2</v>
      </c>
      <c r="K21" s="4" t="s">
        <v>64</v>
      </c>
    </row>
    <row r="22" ht="22.5" spans="1:11">
      <c r="A22" s="5" t="s">
        <v>65</v>
      </c>
      <c r="B22" s="4" t="s">
        <v>66</v>
      </c>
      <c r="C22" s="8"/>
      <c r="D22" s="4" t="s">
        <v>17</v>
      </c>
      <c r="E22" s="5" t="s">
        <v>14</v>
      </c>
      <c r="F22" s="6">
        <v>43556</v>
      </c>
      <c r="G22" s="7">
        <v>36</v>
      </c>
      <c r="H22" s="7">
        <v>1060909</v>
      </c>
      <c r="I22" s="7">
        <f t="shared" si="0"/>
        <v>137918.17</v>
      </c>
      <c r="J22" s="7">
        <f t="shared" si="1"/>
        <v>1198827.17</v>
      </c>
      <c r="K22" s="5"/>
    </row>
    <row r="24" ht="18.75" spans="1:11">
      <c r="A24" s="1" t="s">
        <v>67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18.75" spans="1:11">
      <c r="A25" s="9"/>
      <c r="B25" s="9"/>
      <c r="C25" s="9"/>
      <c r="D25" s="9"/>
      <c r="E25" s="9"/>
      <c r="F25" s="10"/>
      <c r="G25" s="10"/>
      <c r="H25" s="9"/>
      <c r="I25" s="9"/>
      <c r="J25" s="9"/>
      <c r="K25" s="9"/>
    </row>
    <row r="26" spans="1:11">
      <c r="A26" s="11" t="s">
        <v>3</v>
      </c>
      <c r="B26" s="11" t="s">
        <v>4</v>
      </c>
      <c r="C26" s="11" t="s">
        <v>68</v>
      </c>
      <c r="D26" s="11" t="s">
        <v>6</v>
      </c>
      <c r="E26" s="11" t="s">
        <v>7</v>
      </c>
      <c r="F26" s="11" t="s">
        <v>69</v>
      </c>
      <c r="G26" s="11" t="s">
        <v>70</v>
      </c>
      <c r="H26" s="11" t="s">
        <v>71</v>
      </c>
      <c r="I26" s="11" t="s">
        <v>72</v>
      </c>
      <c r="J26" s="11" t="s">
        <v>12</v>
      </c>
      <c r="K26" s="11" t="s">
        <v>13</v>
      </c>
    </row>
    <row r="27" ht="33.75" spans="1:11">
      <c r="A27" s="11" t="s">
        <v>14</v>
      </c>
      <c r="B27" s="11" t="s">
        <v>73</v>
      </c>
      <c r="C27" s="11" t="s">
        <v>74</v>
      </c>
      <c r="D27" s="11" t="s">
        <v>17</v>
      </c>
      <c r="E27" s="12">
        <v>1</v>
      </c>
      <c r="F27" s="13">
        <v>43101</v>
      </c>
      <c r="G27" s="14">
        <v>27</v>
      </c>
      <c r="H27" s="15">
        <v>87947</v>
      </c>
      <c r="I27" s="15">
        <f t="shared" ref="I27:I37" si="2">H27*0.13</f>
        <v>11433.11</v>
      </c>
      <c r="J27" s="15">
        <f t="shared" ref="J27:J37" si="3">H27+I27</f>
        <v>99380.11</v>
      </c>
      <c r="K27" s="14"/>
    </row>
    <row r="28" ht="33.75" spans="1:11">
      <c r="A28" s="11" t="s">
        <v>18</v>
      </c>
      <c r="B28" s="11" t="s">
        <v>75</v>
      </c>
      <c r="C28" s="11" t="s">
        <v>76</v>
      </c>
      <c r="D28" s="11" t="s">
        <v>17</v>
      </c>
      <c r="E28" s="12">
        <v>1</v>
      </c>
      <c r="F28" s="13">
        <v>43101</v>
      </c>
      <c r="G28" s="14">
        <v>27</v>
      </c>
      <c r="H28" s="15">
        <v>36755</v>
      </c>
      <c r="I28" s="15">
        <f t="shared" si="2"/>
        <v>4778.15</v>
      </c>
      <c r="J28" s="15">
        <f t="shared" si="3"/>
        <v>41533.15</v>
      </c>
      <c r="K28" s="14"/>
    </row>
    <row r="29" ht="33.75" spans="1:11">
      <c r="A29" s="11" t="s">
        <v>20</v>
      </c>
      <c r="B29" s="11" t="s">
        <v>77</v>
      </c>
      <c r="C29" s="11" t="s">
        <v>78</v>
      </c>
      <c r="D29" s="11" t="s">
        <v>17</v>
      </c>
      <c r="E29" s="12" t="s">
        <v>14</v>
      </c>
      <c r="F29" s="13">
        <v>43101</v>
      </c>
      <c r="G29" s="14">
        <v>27</v>
      </c>
      <c r="H29" s="15">
        <v>30151</v>
      </c>
      <c r="I29" s="15">
        <f t="shared" si="2"/>
        <v>3919.63</v>
      </c>
      <c r="J29" s="15">
        <f t="shared" si="3"/>
        <v>34070.63</v>
      </c>
      <c r="K29" s="14"/>
    </row>
    <row r="30" ht="33.75" spans="1:11">
      <c r="A30" s="11" t="s">
        <v>24</v>
      </c>
      <c r="B30" s="11" t="s">
        <v>79</v>
      </c>
      <c r="C30" s="11" t="s">
        <v>80</v>
      </c>
      <c r="D30" s="11" t="s">
        <v>17</v>
      </c>
      <c r="E30" s="12">
        <v>1</v>
      </c>
      <c r="F30" s="13">
        <v>43101</v>
      </c>
      <c r="G30" s="14">
        <v>27</v>
      </c>
      <c r="H30" s="15">
        <v>36755</v>
      </c>
      <c r="I30" s="15">
        <f t="shared" si="2"/>
        <v>4778.15</v>
      </c>
      <c r="J30" s="15">
        <f t="shared" si="3"/>
        <v>41533.15</v>
      </c>
      <c r="K30" s="14"/>
    </row>
    <row r="31" ht="33.75" spans="1:11">
      <c r="A31" s="11" t="s">
        <v>27</v>
      </c>
      <c r="B31" s="11" t="s">
        <v>81</v>
      </c>
      <c r="C31" s="11" t="s">
        <v>82</v>
      </c>
      <c r="D31" s="11" t="s">
        <v>17</v>
      </c>
      <c r="E31" s="12" t="s">
        <v>18</v>
      </c>
      <c r="F31" s="13">
        <v>43101</v>
      </c>
      <c r="G31" s="14">
        <v>27</v>
      </c>
      <c r="H31" s="15">
        <v>62505</v>
      </c>
      <c r="I31" s="15">
        <f t="shared" si="2"/>
        <v>8125.65</v>
      </c>
      <c r="J31" s="15">
        <f t="shared" si="3"/>
        <v>70630.65</v>
      </c>
      <c r="K31" s="14"/>
    </row>
    <row r="32" ht="33.75" spans="1:11">
      <c r="A32" s="11" t="s">
        <v>31</v>
      </c>
      <c r="B32" s="11" t="s">
        <v>83</v>
      </c>
      <c r="C32" s="11" t="s">
        <v>84</v>
      </c>
      <c r="D32" s="11" t="s">
        <v>17</v>
      </c>
      <c r="E32" s="12" t="s">
        <v>18</v>
      </c>
      <c r="F32" s="13">
        <v>43101</v>
      </c>
      <c r="G32" s="14">
        <v>27</v>
      </c>
      <c r="H32" s="15">
        <v>62505</v>
      </c>
      <c r="I32" s="15">
        <f t="shared" si="2"/>
        <v>8125.65</v>
      </c>
      <c r="J32" s="15">
        <f t="shared" si="3"/>
        <v>70630.65</v>
      </c>
      <c r="K32" s="14"/>
    </row>
    <row r="33" ht="33.75" spans="1:11">
      <c r="A33" s="11" t="s">
        <v>34</v>
      </c>
      <c r="B33" s="11" t="s">
        <v>85</v>
      </c>
      <c r="C33" s="11" t="s">
        <v>86</v>
      </c>
      <c r="D33" s="11" t="s">
        <v>17</v>
      </c>
      <c r="E33" s="12" t="s">
        <v>18</v>
      </c>
      <c r="F33" s="13">
        <v>43101</v>
      </c>
      <c r="G33" s="14">
        <v>27</v>
      </c>
      <c r="H33" s="15">
        <v>62065</v>
      </c>
      <c r="I33" s="15">
        <f t="shared" si="2"/>
        <v>8068.45</v>
      </c>
      <c r="J33" s="15">
        <f t="shared" si="3"/>
        <v>70133.45</v>
      </c>
      <c r="K33" s="14"/>
    </row>
    <row r="34" ht="33.75" spans="1:11">
      <c r="A34" s="11" t="s">
        <v>37</v>
      </c>
      <c r="B34" s="11" t="s">
        <v>87</v>
      </c>
      <c r="C34" s="11" t="s">
        <v>78</v>
      </c>
      <c r="D34" s="11" t="s">
        <v>17</v>
      </c>
      <c r="E34" s="12" t="s">
        <v>14</v>
      </c>
      <c r="F34" s="13">
        <v>43101</v>
      </c>
      <c r="G34" s="14">
        <v>27</v>
      </c>
      <c r="H34" s="15">
        <v>30151</v>
      </c>
      <c r="I34" s="15">
        <f t="shared" si="2"/>
        <v>3919.63</v>
      </c>
      <c r="J34" s="15">
        <f t="shared" si="3"/>
        <v>34070.63</v>
      </c>
      <c r="K34" s="14"/>
    </row>
    <row r="35" ht="33.75" spans="1:11">
      <c r="A35" s="11" t="s">
        <v>40</v>
      </c>
      <c r="B35" s="11" t="s">
        <v>88</v>
      </c>
      <c r="C35" s="11" t="s">
        <v>86</v>
      </c>
      <c r="D35" s="11" t="s">
        <v>17</v>
      </c>
      <c r="E35" s="12" t="s">
        <v>14</v>
      </c>
      <c r="F35" s="13">
        <v>43101</v>
      </c>
      <c r="G35" s="14">
        <v>27</v>
      </c>
      <c r="H35" s="15">
        <v>31034</v>
      </c>
      <c r="I35" s="15">
        <f t="shared" si="2"/>
        <v>4034.42</v>
      </c>
      <c r="J35" s="15">
        <f t="shared" si="3"/>
        <v>35068.42</v>
      </c>
      <c r="K35" s="14"/>
    </row>
    <row r="36" ht="33.75" spans="1:11">
      <c r="A36" s="11" t="s">
        <v>42</v>
      </c>
      <c r="B36" s="11" t="s">
        <v>89</v>
      </c>
      <c r="C36" s="11" t="s">
        <v>78</v>
      </c>
      <c r="D36" s="11" t="s">
        <v>17</v>
      </c>
      <c r="E36" s="12" t="s">
        <v>14</v>
      </c>
      <c r="F36" s="13">
        <v>43101</v>
      </c>
      <c r="G36" s="14">
        <v>27</v>
      </c>
      <c r="H36" s="15">
        <v>57224</v>
      </c>
      <c r="I36" s="15">
        <f t="shared" si="2"/>
        <v>7439.12</v>
      </c>
      <c r="J36" s="15">
        <f t="shared" si="3"/>
        <v>64663.12</v>
      </c>
      <c r="K36" s="14"/>
    </row>
    <row r="37" spans="1:11">
      <c r="A37" s="16">
        <v>11</v>
      </c>
      <c r="B37" s="11" t="s">
        <v>90</v>
      </c>
      <c r="C37" s="11" t="s">
        <v>91</v>
      </c>
      <c r="D37" s="11" t="s">
        <v>17</v>
      </c>
      <c r="E37" s="12" t="s">
        <v>14</v>
      </c>
      <c r="F37" s="13">
        <v>42948</v>
      </c>
      <c r="G37" s="17">
        <v>25</v>
      </c>
      <c r="H37" s="17">
        <v>220090</v>
      </c>
      <c r="I37" s="17">
        <f t="shared" si="2"/>
        <v>28611.7</v>
      </c>
      <c r="J37" s="17">
        <f t="shared" si="3"/>
        <v>248701.7</v>
      </c>
      <c r="K37" s="14"/>
    </row>
    <row r="38" ht="22.5" spans="1:11">
      <c r="A38" s="18"/>
      <c r="B38" s="11" t="s">
        <v>92</v>
      </c>
      <c r="C38" s="11"/>
      <c r="D38" s="11"/>
      <c r="E38" s="12"/>
      <c r="F38" s="13">
        <v>42948</v>
      </c>
      <c r="G38" s="19"/>
      <c r="H38" s="19"/>
      <c r="I38" s="19"/>
      <c r="J38" s="19"/>
      <c r="K38" s="14"/>
    </row>
    <row r="39" spans="1:11">
      <c r="A39" s="18"/>
      <c r="B39" s="11" t="s">
        <v>93</v>
      </c>
      <c r="C39" s="11"/>
      <c r="D39" s="11"/>
      <c r="E39" s="12"/>
      <c r="F39" s="13">
        <v>42948</v>
      </c>
      <c r="G39" s="19"/>
      <c r="H39" s="19"/>
      <c r="I39" s="19"/>
      <c r="J39" s="19"/>
      <c r="K39" s="14"/>
    </row>
    <row r="40" ht="22.5" spans="1:11">
      <c r="A40" s="20"/>
      <c r="B40" s="11" t="s">
        <v>94</v>
      </c>
      <c r="C40" s="11"/>
      <c r="D40" s="11"/>
      <c r="E40" s="12"/>
      <c r="F40" s="13">
        <v>42948</v>
      </c>
      <c r="G40" s="21"/>
      <c r="H40" s="21"/>
      <c r="I40" s="21"/>
      <c r="J40" s="21"/>
      <c r="K40" s="14"/>
    </row>
    <row r="41" ht="22.5" spans="1:11">
      <c r="A41" s="11">
        <v>12</v>
      </c>
      <c r="B41" s="11" t="s">
        <v>95</v>
      </c>
      <c r="C41" s="11" t="s">
        <v>96</v>
      </c>
      <c r="D41" s="11" t="s">
        <v>30</v>
      </c>
      <c r="E41" s="12" t="s">
        <v>14</v>
      </c>
      <c r="F41" s="13">
        <v>43009</v>
      </c>
      <c r="G41" s="14">
        <v>36</v>
      </c>
      <c r="H41" s="15">
        <v>291128</v>
      </c>
      <c r="I41" s="15">
        <f t="shared" ref="I41:I43" si="4">H41*0.13</f>
        <v>37846.64</v>
      </c>
      <c r="J41" s="15">
        <f t="shared" ref="J41:J43" si="5">H41+I41</f>
        <v>328974.64</v>
      </c>
      <c r="K41" s="14"/>
    </row>
    <row r="42" ht="45" spans="1:11">
      <c r="A42" s="11">
        <v>13</v>
      </c>
      <c r="B42" s="11" t="s">
        <v>97</v>
      </c>
      <c r="C42" s="11" t="s">
        <v>98</v>
      </c>
      <c r="D42" s="11" t="s">
        <v>17</v>
      </c>
      <c r="E42" s="12" t="s">
        <v>14</v>
      </c>
      <c r="F42" s="13">
        <v>43009</v>
      </c>
      <c r="G42" s="14">
        <v>47</v>
      </c>
      <c r="H42" s="15">
        <v>373349</v>
      </c>
      <c r="I42" s="15">
        <f t="shared" si="4"/>
        <v>48535.37</v>
      </c>
      <c r="J42" s="15">
        <f t="shared" si="5"/>
        <v>421884.37</v>
      </c>
      <c r="K42" s="14"/>
    </row>
    <row r="43" spans="1:11">
      <c r="A43" s="11">
        <v>14</v>
      </c>
      <c r="B43" s="11" t="s">
        <v>99</v>
      </c>
      <c r="C43" s="22"/>
      <c r="D43" s="11" t="s">
        <v>100</v>
      </c>
      <c r="E43" s="12" t="s">
        <v>14</v>
      </c>
      <c r="F43" s="13">
        <v>43344</v>
      </c>
      <c r="G43" s="17">
        <v>29</v>
      </c>
      <c r="H43" s="17">
        <v>761004</v>
      </c>
      <c r="I43" s="17">
        <f t="shared" si="4"/>
        <v>98930.52</v>
      </c>
      <c r="J43" s="17">
        <f t="shared" si="5"/>
        <v>859934.52</v>
      </c>
      <c r="K43" s="14"/>
    </row>
    <row r="44" ht="22.5" spans="1:11">
      <c r="A44" s="11"/>
      <c r="B44" s="11" t="s">
        <v>101</v>
      </c>
      <c r="C44" s="22"/>
      <c r="D44" s="11" t="s">
        <v>17</v>
      </c>
      <c r="E44" s="12" t="s">
        <v>14</v>
      </c>
      <c r="F44" s="13">
        <v>43344</v>
      </c>
      <c r="G44" s="19"/>
      <c r="H44" s="19"/>
      <c r="I44" s="19"/>
      <c r="J44" s="19"/>
      <c r="K44" s="14"/>
    </row>
    <row r="45" ht="22.5" spans="1:11">
      <c r="A45" s="11"/>
      <c r="B45" s="11" t="s">
        <v>102</v>
      </c>
      <c r="C45" s="22"/>
      <c r="D45" s="11" t="s">
        <v>103</v>
      </c>
      <c r="E45" s="12">
        <v>1</v>
      </c>
      <c r="F45" s="13">
        <v>43344</v>
      </c>
      <c r="G45" s="19"/>
      <c r="H45" s="19"/>
      <c r="I45" s="19"/>
      <c r="J45" s="19"/>
      <c r="K45" s="14"/>
    </row>
    <row r="46" ht="22.5" spans="1:11">
      <c r="A46" s="11"/>
      <c r="B46" s="11" t="s">
        <v>104</v>
      </c>
      <c r="C46" s="22"/>
      <c r="D46" s="11" t="s">
        <v>103</v>
      </c>
      <c r="E46" s="12">
        <v>1</v>
      </c>
      <c r="F46" s="13">
        <v>43344</v>
      </c>
      <c r="G46" s="19"/>
      <c r="H46" s="19"/>
      <c r="I46" s="19"/>
      <c r="J46" s="19"/>
      <c r="K46" s="14"/>
    </row>
    <row r="47" ht="22.5" spans="1:11">
      <c r="A47" s="11"/>
      <c r="B47" s="11" t="s">
        <v>105</v>
      </c>
      <c r="C47" s="22"/>
      <c r="D47" s="11" t="s">
        <v>103</v>
      </c>
      <c r="E47" s="12">
        <v>1</v>
      </c>
      <c r="F47" s="13">
        <v>43344</v>
      </c>
      <c r="G47" s="19"/>
      <c r="H47" s="19"/>
      <c r="I47" s="19"/>
      <c r="J47" s="19"/>
      <c r="K47" s="14"/>
    </row>
    <row r="48" ht="22.5" spans="1:11">
      <c r="A48" s="11"/>
      <c r="B48" s="11" t="s">
        <v>106</v>
      </c>
      <c r="C48" s="22"/>
      <c r="D48" s="11" t="s">
        <v>103</v>
      </c>
      <c r="E48" s="12" t="s">
        <v>14</v>
      </c>
      <c r="F48" s="13">
        <v>43344</v>
      </c>
      <c r="G48" s="19"/>
      <c r="H48" s="19"/>
      <c r="I48" s="19"/>
      <c r="J48" s="19"/>
      <c r="K48" s="14"/>
    </row>
    <row r="49" spans="1:11">
      <c r="A49" s="11"/>
      <c r="B49" s="11" t="s">
        <v>107</v>
      </c>
      <c r="C49" s="22"/>
      <c r="D49" s="11" t="s">
        <v>17</v>
      </c>
      <c r="E49" s="12">
        <v>1</v>
      </c>
      <c r="F49" s="13">
        <v>43344</v>
      </c>
      <c r="G49" s="21"/>
      <c r="H49" s="21"/>
      <c r="I49" s="21"/>
      <c r="J49" s="21"/>
      <c r="K49" s="14"/>
    </row>
    <row r="50" ht="22.5" spans="1:11">
      <c r="A50" s="11">
        <v>15</v>
      </c>
      <c r="B50" s="11" t="s">
        <v>108</v>
      </c>
      <c r="C50" s="11" t="s">
        <v>16</v>
      </c>
      <c r="D50" s="11" t="s">
        <v>103</v>
      </c>
      <c r="E50" s="12" t="s">
        <v>18</v>
      </c>
      <c r="F50" s="13">
        <v>43070</v>
      </c>
      <c r="G50" s="14">
        <v>27</v>
      </c>
      <c r="H50" s="15">
        <v>8440</v>
      </c>
      <c r="I50" s="15">
        <f t="shared" ref="I50:I52" si="6">H50*0.13</f>
        <v>1097.2</v>
      </c>
      <c r="J50" s="15">
        <f t="shared" ref="J50:J52" si="7">H50+I50</f>
        <v>9537.2</v>
      </c>
      <c r="K50" s="14"/>
    </row>
    <row r="51" ht="67.5" spans="1:11">
      <c r="A51" s="11">
        <v>16</v>
      </c>
      <c r="B51" s="11" t="s">
        <v>109</v>
      </c>
      <c r="C51" s="11" t="s">
        <v>110</v>
      </c>
      <c r="D51" s="11" t="s">
        <v>17</v>
      </c>
      <c r="E51" s="12" t="s">
        <v>14</v>
      </c>
      <c r="F51" s="13">
        <v>43952</v>
      </c>
      <c r="G51" s="14">
        <v>34</v>
      </c>
      <c r="H51" s="15">
        <v>786644</v>
      </c>
      <c r="I51" s="15">
        <f t="shared" si="6"/>
        <v>102263.72</v>
      </c>
      <c r="J51" s="15">
        <f t="shared" si="7"/>
        <v>888907.72</v>
      </c>
      <c r="K51" s="14"/>
    </row>
    <row r="52" ht="33.75" spans="1:11">
      <c r="A52" s="11">
        <v>17</v>
      </c>
      <c r="B52" s="11" t="s">
        <v>111</v>
      </c>
      <c r="C52" s="11" t="s">
        <v>112</v>
      </c>
      <c r="D52" s="11" t="s">
        <v>17</v>
      </c>
      <c r="E52" s="12" t="s">
        <v>14</v>
      </c>
      <c r="F52" s="13">
        <v>42979</v>
      </c>
      <c r="G52" s="17">
        <v>32</v>
      </c>
      <c r="H52" s="17">
        <v>70429</v>
      </c>
      <c r="I52" s="17">
        <f t="shared" si="6"/>
        <v>9155.77</v>
      </c>
      <c r="J52" s="17">
        <f t="shared" si="7"/>
        <v>79584.77</v>
      </c>
      <c r="K52" s="17"/>
    </row>
    <row r="53" ht="22.5" spans="1:11">
      <c r="A53" s="11"/>
      <c r="B53" s="11" t="s">
        <v>113</v>
      </c>
      <c r="C53" s="11"/>
      <c r="D53" s="11"/>
      <c r="E53" s="12"/>
      <c r="F53" s="13">
        <v>42979</v>
      </c>
      <c r="G53" s="19"/>
      <c r="H53" s="19"/>
      <c r="I53" s="19"/>
      <c r="J53" s="19"/>
      <c r="K53" s="19"/>
    </row>
    <row r="54" ht="22.5" spans="1:11">
      <c r="A54" s="11"/>
      <c r="B54" s="11" t="s">
        <v>114</v>
      </c>
      <c r="C54" s="11"/>
      <c r="D54" s="11"/>
      <c r="E54" s="12"/>
      <c r="F54" s="13">
        <v>42979</v>
      </c>
      <c r="G54" s="21"/>
      <c r="H54" s="21"/>
      <c r="I54" s="21"/>
      <c r="J54" s="21"/>
      <c r="K54" s="21"/>
    </row>
    <row r="55" ht="22.5" spans="1:11">
      <c r="A55" s="11">
        <v>18</v>
      </c>
      <c r="B55" s="11" t="s">
        <v>115</v>
      </c>
      <c r="C55" s="22"/>
      <c r="D55" s="11" t="s">
        <v>30</v>
      </c>
      <c r="E55" s="12">
        <v>1</v>
      </c>
      <c r="F55" s="13">
        <v>43040</v>
      </c>
      <c r="G55" s="14">
        <v>38</v>
      </c>
      <c r="H55" s="15">
        <v>10530</v>
      </c>
      <c r="I55" s="15">
        <f t="shared" ref="I55:I63" si="8">H55*0.13</f>
        <v>1368.9</v>
      </c>
      <c r="J55" s="15">
        <f t="shared" ref="J55:J63" si="9">H55+I55</f>
        <v>11898.9</v>
      </c>
      <c r="K55" s="14"/>
    </row>
    <row r="56" ht="33.75" spans="1:11">
      <c r="A56" s="11">
        <v>19</v>
      </c>
      <c r="B56" s="11" t="s">
        <v>116</v>
      </c>
      <c r="C56" s="11" t="s">
        <v>117</v>
      </c>
      <c r="D56" s="11" t="s">
        <v>30</v>
      </c>
      <c r="E56" s="12">
        <v>1</v>
      </c>
      <c r="F56" s="13">
        <v>43009</v>
      </c>
      <c r="G56" s="14">
        <v>38</v>
      </c>
      <c r="H56" s="15">
        <v>50441</v>
      </c>
      <c r="I56" s="15">
        <f t="shared" si="8"/>
        <v>6557.33</v>
      </c>
      <c r="J56" s="15">
        <f t="shared" si="9"/>
        <v>56998.33</v>
      </c>
      <c r="K56" s="14"/>
    </row>
    <row r="57" ht="33.75" spans="1:11">
      <c r="A57" s="11">
        <v>20</v>
      </c>
      <c r="B57" s="11" t="s">
        <v>118</v>
      </c>
      <c r="C57" s="11" t="s">
        <v>119</v>
      </c>
      <c r="D57" s="11" t="s">
        <v>30</v>
      </c>
      <c r="E57" s="12">
        <v>1</v>
      </c>
      <c r="F57" s="13">
        <v>43009</v>
      </c>
      <c r="G57" s="14">
        <v>38</v>
      </c>
      <c r="H57" s="15">
        <v>50441</v>
      </c>
      <c r="I57" s="15">
        <f t="shared" si="8"/>
        <v>6557.33</v>
      </c>
      <c r="J57" s="15">
        <f t="shared" si="9"/>
        <v>56998.33</v>
      </c>
      <c r="K57" s="14"/>
    </row>
    <row r="58" ht="33.75" spans="1:11">
      <c r="A58" s="11">
        <v>21</v>
      </c>
      <c r="B58" s="11" t="s">
        <v>120</v>
      </c>
      <c r="C58" s="11" t="s">
        <v>121</v>
      </c>
      <c r="D58" s="11" t="s">
        <v>30</v>
      </c>
      <c r="E58" s="12">
        <v>1</v>
      </c>
      <c r="F58" s="13">
        <v>43009</v>
      </c>
      <c r="G58" s="14">
        <v>38</v>
      </c>
      <c r="H58" s="15">
        <v>26904</v>
      </c>
      <c r="I58" s="15">
        <f t="shared" si="8"/>
        <v>3497.52</v>
      </c>
      <c r="J58" s="15">
        <f t="shared" si="9"/>
        <v>30401.52</v>
      </c>
      <c r="K58" s="14"/>
    </row>
    <row r="59" ht="33.75" spans="1:11">
      <c r="A59" s="11">
        <v>22</v>
      </c>
      <c r="B59" s="11" t="s">
        <v>122</v>
      </c>
      <c r="C59" s="11" t="s">
        <v>123</v>
      </c>
      <c r="D59" s="11" t="s">
        <v>30</v>
      </c>
      <c r="E59" s="12" t="s">
        <v>14</v>
      </c>
      <c r="F59" s="13">
        <v>43009</v>
      </c>
      <c r="G59" s="14">
        <v>38</v>
      </c>
      <c r="H59" s="15">
        <v>593</v>
      </c>
      <c r="I59" s="15">
        <f t="shared" si="8"/>
        <v>77.09</v>
      </c>
      <c r="J59" s="15">
        <f t="shared" si="9"/>
        <v>670.09</v>
      </c>
      <c r="K59" s="14"/>
    </row>
    <row r="60" ht="22.5" spans="1:11">
      <c r="A60" s="11">
        <v>23</v>
      </c>
      <c r="B60" s="11" t="s">
        <v>124</v>
      </c>
      <c r="C60" s="11" t="s">
        <v>125</v>
      </c>
      <c r="D60" s="11" t="s">
        <v>30</v>
      </c>
      <c r="E60" s="12" t="s">
        <v>14</v>
      </c>
      <c r="F60" s="13">
        <v>43009</v>
      </c>
      <c r="G60" s="14">
        <v>38</v>
      </c>
      <c r="H60" s="15">
        <v>66561</v>
      </c>
      <c r="I60" s="15">
        <f t="shared" si="8"/>
        <v>8652.93</v>
      </c>
      <c r="J60" s="15">
        <f t="shared" si="9"/>
        <v>75213.93</v>
      </c>
      <c r="K60" s="14"/>
    </row>
    <row r="61" ht="22.5" spans="1:11">
      <c r="A61" s="11">
        <v>24</v>
      </c>
      <c r="B61" s="11" t="s">
        <v>126</v>
      </c>
      <c r="C61" s="11" t="s">
        <v>127</v>
      </c>
      <c r="D61" s="11" t="s">
        <v>30</v>
      </c>
      <c r="E61" s="12">
        <v>1</v>
      </c>
      <c r="F61" s="13">
        <v>42917</v>
      </c>
      <c r="G61" s="14">
        <v>37</v>
      </c>
      <c r="H61" s="15">
        <v>26196</v>
      </c>
      <c r="I61" s="15">
        <f t="shared" si="8"/>
        <v>3405.48</v>
      </c>
      <c r="J61" s="15">
        <f t="shared" si="9"/>
        <v>29601.48</v>
      </c>
      <c r="K61" s="14"/>
    </row>
    <row r="62" ht="33.75" spans="1:11">
      <c r="A62" s="11">
        <v>25</v>
      </c>
      <c r="B62" s="11" t="s">
        <v>128</v>
      </c>
      <c r="C62" s="11" t="s">
        <v>129</v>
      </c>
      <c r="D62" s="11" t="s">
        <v>30</v>
      </c>
      <c r="E62" s="12" t="s">
        <v>14</v>
      </c>
      <c r="F62" s="13">
        <v>43040</v>
      </c>
      <c r="G62" s="14">
        <v>35</v>
      </c>
      <c r="H62" s="15">
        <v>13937</v>
      </c>
      <c r="I62" s="15">
        <f t="shared" si="8"/>
        <v>1811.81</v>
      </c>
      <c r="J62" s="15">
        <f t="shared" si="9"/>
        <v>15748.81</v>
      </c>
      <c r="K62" s="14"/>
    </row>
    <row r="63" ht="33.75" spans="1:11">
      <c r="A63" s="16">
        <v>26</v>
      </c>
      <c r="B63" s="11" t="s">
        <v>130</v>
      </c>
      <c r="C63" s="22"/>
      <c r="D63" s="11" t="s">
        <v>100</v>
      </c>
      <c r="E63" s="12">
        <v>1</v>
      </c>
      <c r="F63" s="13">
        <v>43344</v>
      </c>
      <c r="G63" s="17">
        <v>32</v>
      </c>
      <c r="H63" s="17">
        <v>1412525</v>
      </c>
      <c r="I63" s="17">
        <f t="shared" si="8"/>
        <v>183628.25</v>
      </c>
      <c r="J63" s="17">
        <f t="shared" si="9"/>
        <v>1596153.25</v>
      </c>
      <c r="K63" s="14"/>
    </row>
    <row r="64" ht="33.75" spans="1:11">
      <c r="A64" s="18"/>
      <c r="B64" s="11" t="s">
        <v>131</v>
      </c>
      <c r="C64" s="22"/>
      <c r="D64" s="11" t="s">
        <v>30</v>
      </c>
      <c r="E64" s="12">
        <v>1</v>
      </c>
      <c r="F64" s="13">
        <v>43344</v>
      </c>
      <c r="G64" s="19"/>
      <c r="H64" s="19"/>
      <c r="I64" s="19"/>
      <c r="J64" s="19"/>
      <c r="K64" s="14"/>
    </row>
    <row r="65" ht="33.75" spans="1:11">
      <c r="A65" s="18"/>
      <c r="B65" s="11" t="s">
        <v>132</v>
      </c>
      <c r="C65" s="22"/>
      <c r="D65" s="11" t="s">
        <v>30</v>
      </c>
      <c r="E65" s="12">
        <v>1</v>
      </c>
      <c r="F65" s="13">
        <v>43344</v>
      </c>
      <c r="G65" s="19"/>
      <c r="H65" s="19"/>
      <c r="I65" s="19"/>
      <c r="J65" s="19"/>
      <c r="K65" s="14"/>
    </row>
    <row r="66" ht="33.75" spans="1:11">
      <c r="A66" s="18"/>
      <c r="B66" s="11" t="s">
        <v>133</v>
      </c>
      <c r="C66" s="22"/>
      <c r="D66" s="11" t="s">
        <v>30</v>
      </c>
      <c r="E66" s="12" t="s">
        <v>14</v>
      </c>
      <c r="F66" s="13">
        <v>43344</v>
      </c>
      <c r="G66" s="19"/>
      <c r="H66" s="19"/>
      <c r="I66" s="19"/>
      <c r="J66" s="19"/>
      <c r="K66" s="14"/>
    </row>
    <row r="67" ht="33.75" spans="1:11">
      <c r="A67" s="20"/>
      <c r="B67" s="11" t="s">
        <v>134</v>
      </c>
      <c r="C67" s="22"/>
      <c r="D67" s="11" t="s">
        <v>30</v>
      </c>
      <c r="E67" s="12" t="s">
        <v>14</v>
      </c>
      <c r="F67" s="13">
        <v>43344</v>
      </c>
      <c r="G67" s="21"/>
      <c r="H67" s="21"/>
      <c r="I67" s="21"/>
      <c r="J67" s="21"/>
      <c r="K67" s="14"/>
    </row>
    <row r="68" ht="22.5" spans="1:11">
      <c r="A68" s="11">
        <v>27</v>
      </c>
      <c r="B68" s="11" t="s">
        <v>135</v>
      </c>
      <c r="C68" s="11" t="s">
        <v>136</v>
      </c>
      <c r="D68" s="11" t="s">
        <v>30</v>
      </c>
      <c r="E68" s="12" t="s">
        <v>14</v>
      </c>
      <c r="F68" s="13">
        <v>43070</v>
      </c>
      <c r="G68" s="14">
        <v>32</v>
      </c>
      <c r="H68" s="15">
        <v>1264</v>
      </c>
      <c r="I68" s="15">
        <f t="shared" ref="I68:I76" si="10">H68*0.13</f>
        <v>164.32</v>
      </c>
      <c r="J68" s="15">
        <f t="shared" ref="J68:J76" si="11">H68+I68</f>
        <v>1428.32</v>
      </c>
      <c r="K68" s="14"/>
    </row>
    <row r="69" ht="22.5" spans="1:11">
      <c r="A69" s="11">
        <v>28</v>
      </c>
      <c r="B69" s="11" t="s">
        <v>137</v>
      </c>
      <c r="C69" s="11" t="s">
        <v>138</v>
      </c>
      <c r="D69" s="11" t="s">
        <v>30</v>
      </c>
      <c r="E69" s="12" t="s">
        <v>14</v>
      </c>
      <c r="F69" s="13">
        <v>43009</v>
      </c>
      <c r="G69" s="14">
        <v>41</v>
      </c>
      <c r="H69" s="15">
        <v>66838</v>
      </c>
      <c r="I69" s="15">
        <f t="shared" si="10"/>
        <v>8688.94</v>
      </c>
      <c r="J69" s="15">
        <f t="shared" si="11"/>
        <v>75526.94</v>
      </c>
      <c r="K69" s="14"/>
    </row>
    <row r="70" ht="33.75" spans="1:11">
      <c r="A70" s="11">
        <v>29</v>
      </c>
      <c r="B70" s="11" t="s">
        <v>139</v>
      </c>
      <c r="C70" s="11" t="s">
        <v>16</v>
      </c>
      <c r="D70" s="11" t="s">
        <v>17</v>
      </c>
      <c r="E70" s="12" t="s">
        <v>14</v>
      </c>
      <c r="F70" s="13">
        <v>43344</v>
      </c>
      <c r="G70" s="14">
        <v>29</v>
      </c>
      <c r="H70" s="15">
        <v>221749</v>
      </c>
      <c r="I70" s="15">
        <f t="shared" si="10"/>
        <v>28827.37</v>
      </c>
      <c r="J70" s="15">
        <f t="shared" si="11"/>
        <v>250576.37</v>
      </c>
      <c r="K70" s="14"/>
    </row>
    <row r="71" ht="33.75" spans="1:11">
      <c r="A71" s="11">
        <v>30</v>
      </c>
      <c r="B71" s="11" t="s">
        <v>140</v>
      </c>
      <c r="C71" s="11" t="s">
        <v>16</v>
      </c>
      <c r="D71" s="11" t="s">
        <v>17</v>
      </c>
      <c r="E71" s="12">
        <v>1</v>
      </c>
      <c r="F71" s="13">
        <v>43344</v>
      </c>
      <c r="G71" s="14">
        <v>29</v>
      </c>
      <c r="H71" s="15">
        <v>188990</v>
      </c>
      <c r="I71" s="15">
        <f t="shared" si="10"/>
        <v>24568.7</v>
      </c>
      <c r="J71" s="15">
        <f t="shared" si="11"/>
        <v>213558.7</v>
      </c>
      <c r="K71" s="14"/>
    </row>
    <row r="72" ht="22.5" spans="1:11">
      <c r="A72" s="11">
        <v>31</v>
      </c>
      <c r="B72" s="11" t="s">
        <v>141</v>
      </c>
      <c r="C72" s="11" t="s">
        <v>16</v>
      </c>
      <c r="D72" s="11" t="s">
        <v>17</v>
      </c>
      <c r="E72" s="12" t="s">
        <v>14</v>
      </c>
      <c r="F72" s="13">
        <v>43344</v>
      </c>
      <c r="G72" s="14">
        <v>29</v>
      </c>
      <c r="H72" s="15">
        <v>168832</v>
      </c>
      <c r="I72" s="15">
        <f t="shared" si="10"/>
        <v>21948.16</v>
      </c>
      <c r="J72" s="15">
        <f t="shared" si="11"/>
        <v>190780.16</v>
      </c>
      <c r="K72" s="14"/>
    </row>
    <row r="73" ht="22.5" spans="1:11">
      <c r="A73" s="11">
        <v>32</v>
      </c>
      <c r="B73" s="11" t="s">
        <v>142</v>
      </c>
      <c r="C73" s="11" t="s">
        <v>143</v>
      </c>
      <c r="D73" s="11" t="s">
        <v>30</v>
      </c>
      <c r="E73" s="12">
        <v>1</v>
      </c>
      <c r="F73" s="13">
        <v>43009</v>
      </c>
      <c r="G73" s="14">
        <v>38</v>
      </c>
      <c r="H73" s="15">
        <v>61948</v>
      </c>
      <c r="I73" s="15">
        <f t="shared" si="10"/>
        <v>8053.24</v>
      </c>
      <c r="J73" s="15">
        <f t="shared" si="11"/>
        <v>70001.24</v>
      </c>
      <c r="K73" s="14"/>
    </row>
    <row r="74" ht="33.75" spans="1:11">
      <c r="A74" s="11">
        <v>33</v>
      </c>
      <c r="B74" s="11" t="s">
        <v>144</v>
      </c>
      <c r="C74" s="11" t="s">
        <v>145</v>
      </c>
      <c r="D74" s="11" t="s">
        <v>30</v>
      </c>
      <c r="E74" s="12">
        <v>1</v>
      </c>
      <c r="F74" s="13">
        <v>43009</v>
      </c>
      <c r="G74" s="14">
        <v>38</v>
      </c>
      <c r="H74" s="15">
        <v>26904</v>
      </c>
      <c r="I74" s="15">
        <f t="shared" si="10"/>
        <v>3497.52</v>
      </c>
      <c r="J74" s="15">
        <f t="shared" si="11"/>
        <v>30401.52</v>
      </c>
      <c r="K74" s="14"/>
    </row>
    <row r="75" ht="22.5" spans="1:11">
      <c r="A75" s="11">
        <v>34</v>
      </c>
      <c r="B75" s="11" t="s">
        <v>146</v>
      </c>
      <c r="C75" s="11" t="s">
        <v>147</v>
      </c>
      <c r="D75" s="11" t="s">
        <v>30</v>
      </c>
      <c r="E75" s="12">
        <v>1</v>
      </c>
      <c r="F75" s="13">
        <v>41487</v>
      </c>
      <c r="G75" s="14">
        <v>15</v>
      </c>
      <c r="H75" s="15">
        <v>5973</v>
      </c>
      <c r="I75" s="15">
        <f t="shared" si="10"/>
        <v>776.49</v>
      </c>
      <c r="J75" s="15">
        <f t="shared" si="11"/>
        <v>6749.49</v>
      </c>
      <c r="K75" s="14"/>
    </row>
    <row r="76" spans="1:11">
      <c r="A76" s="11">
        <v>35</v>
      </c>
      <c r="B76" s="11" t="s">
        <v>148</v>
      </c>
      <c r="C76" s="22"/>
      <c r="D76" s="11" t="s">
        <v>100</v>
      </c>
      <c r="E76" s="12">
        <v>1</v>
      </c>
      <c r="F76" s="13">
        <v>43344</v>
      </c>
      <c r="G76" s="17">
        <v>32</v>
      </c>
      <c r="H76" s="17">
        <v>1279056</v>
      </c>
      <c r="I76" s="17">
        <f t="shared" si="10"/>
        <v>166277.28</v>
      </c>
      <c r="J76" s="17">
        <f t="shared" si="11"/>
        <v>1445333.28</v>
      </c>
      <c r="K76" s="17"/>
    </row>
    <row r="77" ht="22.5" spans="1:11">
      <c r="A77" s="11"/>
      <c r="B77" s="11" t="s">
        <v>149</v>
      </c>
      <c r="C77" s="22"/>
      <c r="D77" s="11" t="s">
        <v>100</v>
      </c>
      <c r="E77" s="12">
        <v>1</v>
      </c>
      <c r="F77" s="13">
        <v>43344</v>
      </c>
      <c r="G77" s="19"/>
      <c r="H77" s="19"/>
      <c r="I77" s="19"/>
      <c r="J77" s="19"/>
      <c r="K77" s="19"/>
    </row>
    <row r="78" ht="22.5" spans="1:11">
      <c r="A78" s="11"/>
      <c r="B78" s="11" t="s">
        <v>150</v>
      </c>
      <c r="C78" s="22"/>
      <c r="D78" s="11" t="s">
        <v>30</v>
      </c>
      <c r="E78" s="12">
        <v>1</v>
      </c>
      <c r="F78" s="13">
        <v>43344</v>
      </c>
      <c r="G78" s="19"/>
      <c r="H78" s="19"/>
      <c r="I78" s="19"/>
      <c r="J78" s="19"/>
      <c r="K78" s="19"/>
    </row>
    <row r="79" ht="22.5" spans="1:11">
      <c r="A79" s="11"/>
      <c r="B79" s="11" t="s">
        <v>151</v>
      </c>
      <c r="C79" s="11"/>
      <c r="D79" s="11" t="s">
        <v>30</v>
      </c>
      <c r="E79" s="12">
        <v>1</v>
      </c>
      <c r="F79" s="13">
        <v>43344</v>
      </c>
      <c r="G79" s="19"/>
      <c r="H79" s="19"/>
      <c r="I79" s="19"/>
      <c r="J79" s="19"/>
      <c r="K79" s="19"/>
    </row>
    <row r="80" ht="22.5" spans="1:11">
      <c r="A80" s="11"/>
      <c r="B80" s="11" t="s">
        <v>152</v>
      </c>
      <c r="C80" s="22"/>
      <c r="D80" s="11" t="s">
        <v>30</v>
      </c>
      <c r="E80" s="12">
        <v>1</v>
      </c>
      <c r="F80" s="13">
        <v>43344</v>
      </c>
      <c r="G80" s="19"/>
      <c r="H80" s="19"/>
      <c r="I80" s="19"/>
      <c r="J80" s="19"/>
      <c r="K80" s="19"/>
    </row>
    <row r="81" ht="22.5" spans="1:11">
      <c r="A81" s="11"/>
      <c r="B81" s="11" t="s">
        <v>153</v>
      </c>
      <c r="C81" s="22"/>
      <c r="D81" s="11" t="s">
        <v>30</v>
      </c>
      <c r="E81" s="12">
        <v>1</v>
      </c>
      <c r="F81" s="13">
        <v>43344</v>
      </c>
      <c r="G81" s="19"/>
      <c r="H81" s="19"/>
      <c r="I81" s="19"/>
      <c r="J81" s="19"/>
      <c r="K81" s="19"/>
    </row>
    <row r="82" spans="1:11">
      <c r="A82" s="11"/>
      <c r="B82" s="11" t="s">
        <v>107</v>
      </c>
      <c r="C82" s="22"/>
      <c r="D82" s="11" t="s">
        <v>17</v>
      </c>
      <c r="E82" s="12" t="s">
        <v>154</v>
      </c>
      <c r="F82" s="13">
        <v>43344</v>
      </c>
      <c r="G82" s="19"/>
      <c r="H82" s="19"/>
      <c r="I82" s="19"/>
      <c r="J82" s="19"/>
      <c r="K82" s="19"/>
    </row>
    <row r="83" ht="22.5" spans="1:11">
      <c r="A83" s="11"/>
      <c r="B83" s="11" t="s">
        <v>155</v>
      </c>
      <c r="C83" s="22"/>
      <c r="D83" s="11" t="s">
        <v>30</v>
      </c>
      <c r="E83" s="12" t="s">
        <v>18</v>
      </c>
      <c r="F83" s="13">
        <v>43344</v>
      </c>
      <c r="G83" s="19"/>
      <c r="H83" s="19"/>
      <c r="I83" s="19"/>
      <c r="J83" s="19"/>
      <c r="K83" s="19"/>
    </row>
    <row r="84" spans="1:11">
      <c r="A84" s="11"/>
      <c r="B84" s="11" t="s">
        <v>156</v>
      </c>
      <c r="C84" s="22"/>
      <c r="D84" s="11" t="s">
        <v>30</v>
      </c>
      <c r="E84" s="12" t="s">
        <v>18</v>
      </c>
      <c r="F84" s="13">
        <v>43344</v>
      </c>
      <c r="G84" s="21"/>
      <c r="H84" s="21"/>
      <c r="I84" s="21"/>
      <c r="J84" s="21"/>
      <c r="K84" s="21"/>
    </row>
    <row r="85" ht="22.5" spans="1:11">
      <c r="A85" s="11">
        <v>36</v>
      </c>
      <c r="B85" s="11" t="s">
        <v>157</v>
      </c>
      <c r="C85" s="22"/>
      <c r="D85" s="11" t="s">
        <v>158</v>
      </c>
      <c r="E85" s="12" t="s">
        <v>159</v>
      </c>
      <c r="F85" s="13">
        <v>43344</v>
      </c>
      <c r="G85" s="14">
        <v>39</v>
      </c>
      <c r="H85" s="15">
        <v>86876</v>
      </c>
      <c r="I85" s="15">
        <f t="shared" ref="I85:I88" si="12">H85*0.13</f>
        <v>11293.88</v>
      </c>
      <c r="J85" s="15">
        <f t="shared" ref="J85:J88" si="13">H85+I85</f>
        <v>98169.88</v>
      </c>
      <c r="K85" s="14"/>
    </row>
    <row r="86" ht="33.75" spans="1:11">
      <c r="A86" s="11">
        <v>37</v>
      </c>
      <c r="B86" s="11" t="s">
        <v>160</v>
      </c>
      <c r="C86" s="22"/>
      <c r="D86" s="11" t="s">
        <v>100</v>
      </c>
      <c r="E86" s="12">
        <v>1</v>
      </c>
      <c r="F86" s="13">
        <v>43344</v>
      </c>
      <c r="G86" s="17">
        <v>29</v>
      </c>
      <c r="H86" s="17">
        <v>408221</v>
      </c>
      <c r="I86" s="17">
        <f t="shared" si="12"/>
        <v>53068.73</v>
      </c>
      <c r="J86" s="17">
        <f t="shared" si="13"/>
        <v>461289.73</v>
      </c>
      <c r="K86" s="14"/>
    </row>
    <row r="87" ht="22.5" spans="1:11">
      <c r="A87" s="11"/>
      <c r="B87" s="11" t="s">
        <v>161</v>
      </c>
      <c r="C87" s="22"/>
      <c r="D87" s="11" t="s">
        <v>30</v>
      </c>
      <c r="E87" s="12">
        <v>1</v>
      </c>
      <c r="F87" s="13">
        <v>43344</v>
      </c>
      <c r="G87" s="21"/>
      <c r="H87" s="21"/>
      <c r="I87" s="21"/>
      <c r="J87" s="21"/>
      <c r="K87" s="14"/>
    </row>
    <row r="88" spans="1:11">
      <c r="A88" s="11">
        <v>38</v>
      </c>
      <c r="B88" s="11" t="s">
        <v>162</v>
      </c>
      <c r="C88" s="22"/>
      <c r="D88" s="11" t="s">
        <v>100</v>
      </c>
      <c r="E88" s="12">
        <v>1</v>
      </c>
      <c r="F88" s="13">
        <v>43344</v>
      </c>
      <c r="G88" s="17">
        <v>32</v>
      </c>
      <c r="H88" s="17">
        <v>2113226</v>
      </c>
      <c r="I88" s="17">
        <f t="shared" si="12"/>
        <v>274719.38</v>
      </c>
      <c r="J88" s="17">
        <f t="shared" si="13"/>
        <v>2387945.38</v>
      </c>
      <c r="K88" s="17"/>
    </row>
    <row r="89" ht="22.5" spans="1:11">
      <c r="A89" s="11"/>
      <c r="B89" s="11" t="s">
        <v>163</v>
      </c>
      <c r="C89" s="22"/>
      <c r="D89" s="11" t="s">
        <v>100</v>
      </c>
      <c r="E89" s="12">
        <v>1</v>
      </c>
      <c r="F89" s="13">
        <v>43344</v>
      </c>
      <c r="G89" s="19"/>
      <c r="H89" s="19"/>
      <c r="I89" s="19"/>
      <c r="J89" s="19"/>
      <c r="K89" s="19"/>
    </row>
    <row r="90" ht="22.5" spans="1:11">
      <c r="A90" s="11"/>
      <c r="B90" s="11" t="s">
        <v>164</v>
      </c>
      <c r="C90" s="22"/>
      <c r="D90" s="11" t="s">
        <v>30</v>
      </c>
      <c r="E90" s="12">
        <v>1</v>
      </c>
      <c r="F90" s="13">
        <v>43344</v>
      </c>
      <c r="G90" s="19"/>
      <c r="H90" s="19"/>
      <c r="I90" s="19"/>
      <c r="J90" s="19"/>
      <c r="K90" s="19"/>
    </row>
    <row r="91" spans="1:11">
      <c r="A91" s="11"/>
      <c r="B91" s="11" t="s">
        <v>165</v>
      </c>
      <c r="C91" s="22"/>
      <c r="D91" s="11" t="s">
        <v>30</v>
      </c>
      <c r="E91" s="12">
        <v>1</v>
      </c>
      <c r="F91" s="13">
        <v>43344</v>
      </c>
      <c r="G91" s="19"/>
      <c r="H91" s="19"/>
      <c r="I91" s="19"/>
      <c r="J91" s="19"/>
      <c r="K91" s="19"/>
    </row>
    <row r="92" spans="1:11">
      <c r="A92" s="11"/>
      <c r="B92" s="11" t="s">
        <v>166</v>
      </c>
      <c r="C92" s="22"/>
      <c r="D92" s="11" t="s">
        <v>30</v>
      </c>
      <c r="E92" s="12">
        <v>1</v>
      </c>
      <c r="F92" s="13">
        <v>43344</v>
      </c>
      <c r="G92" s="19"/>
      <c r="H92" s="19"/>
      <c r="I92" s="19"/>
      <c r="J92" s="19"/>
      <c r="K92" s="19"/>
    </row>
    <row r="93" spans="1:11">
      <c r="A93" s="11"/>
      <c r="B93" s="11" t="s">
        <v>167</v>
      </c>
      <c r="C93" s="22"/>
      <c r="D93" s="11" t="s">
        <v>30</v>
      </c>
      <c r="E93" s="12">
        <v>1</v>
      </c>
      <c r="F93" s="13">
        <v>43344</v>
      </c>
      <c r="G93" s="19"/>
      <c r="H93" s="19"/>
      <c r="I93" s="19"/>
      <c r="J93" s="19"/>
      <c r="K93" s="19"/>
    </row>
    <row r="94" spans="1:11">
      <c r="A94" s="11"/>
      <c r="B94" s="11" t="s">
        <v>168</v>
      </c>
      <c r="C94" s="22"/>
      <c r="D94" s="11" t="s">
        <v>30</v>
      </c>
      <c r="E94" s="12">
        <v>1</v>
      </c>
      <c r="F94" s="13">
        <v>43344</v>
      </c>
      <c r="G94" s="19"/>
      <c r="H94" s="19"/>
      <c r="I94" s="19"/>
      <c r="J94" s="19"/>
      <c r="K94" s="19"/>
    </row>
    <row r="95" ht="22.5" spans="1:11">
      <c r="A95" s="11"/>
      <c r="B95" s="11" t="s">
        <v>169</v>
      </c>
      <c r="C95" s="22"/>
      <c r="D95" s="11" t="s">
        <v>30</v>
      </c>
      <c r="E95" s="12">
        <v>1</v>
      </c>
      <c r="F95" s="13">
        <v>43344</v>
      </c>
      <c r="G95" s="19"/>
      <c r="H95" s="19"/>
      <c r="I95" s="19"/>
      <c r="J95" s="19"/>
      <c r="K95" s="19"/>
    </row>
    <row r="96" spans="1:11">
      <c r="A96" s="11"/>
      <c r="B96" s="11" t="s">
        <v>170</v>
      </c>
      <c r="C96" s="22"/>
      <c r="D96" s="11" t="s">
        <v>17</v>
      </c>
      <c r="E96" s="12">
        <v>1</v>
      </c>
      <c r="F96" s="13">
        <v>43344</v>
      </c>
      <c r="G96" s="21"/>
      <c r="H96" s="21"/>
      <c r="I96" s="21"/>
      <c r="J96" s="21"/>
      <c r="K96" s="21"/>
    </row>
    <row r="97" ht="33.75" spans="1:11">
      <c r="A97" s="11">
        <v>39</v>
      </c>
      <c r="B97" s="11" t="s">
        <v>171</v>
      </c>
      <c r="C97" s="11" t="s">
        <v>172</v>
      </c>
      <c r="D97" s="11" t="s">
        <v>17</v>
      </c>
      <c r="E97" s="12">
        <v>1</v>
      </c>
      <c r="F97" s="13">
        <v>43252</v>
      </c>
      <c r="G97" s="14">
        <v>33</v>
      </c>
      <c r="H97" s="15">
        <v>9636</v>
      </c>
      <c r="I97" s="15">
        <f t="shared" ref="I97:I125" si="14">H97*0.13</f>
        <v>1252.68</v>
      </c>
      <c r="J97" s="15">
        <f t="shared" ref="J97:J125" si="15">H97+I97</f>
        <v>10888.68</v>
      </c>
      <c r="K97" s="14"/>
    </row>
    <row r="98" ht="33.75" spans="1:11">
      <c r="A98" s="11">
        <v>40</v>
      </c>
      <c r="B98" s="11" t="s">
        <v>171</v>
      </c>
      <c r="C98" s="11" t="s">
        <v>173</v>
      </c>
      <c r="D98" s="11" t="s">
        <v>17</v>
      </c>
      <c r="E98" s="12">
        <v>1</v>
      </c>
      <c r="F98" s="13">
        <v>41913</v>
      </c>
      <c r="G98" s="14">
        <v>35</v>
      </c>
      <c r="H98" s="15">
        <v>10220</v>
      </c>
      <c r="I98" s="15">
        <f t="shared" si="14"/>
        <v>1328.6</v>
      </c>
      <c r="J98" s="15">
        <f t="shared" si="15"/>
        <v>11548.6</v>
      </c>
      <c r="K98" s="14"/>
    </row>
    <row r="99" ht="22.5" spans="1:11">
      <c r="A99" s="11">
        <v>41</v>
      </c>
      <c r="B99" s="11" t="s">
        <v>174</v>
      </c>
      <c r="C99" s="11" t="s">
        <v>175</v>
      </c>
      <c r="D99" s="11" t="s">
        <v>30</v>
      </c>
      <c r="E99" s="12">
        <v>1</v>
      </c>
      <c r="F99" s="13">
        <v>41913</v>
      </c>
      <c r="G99" s="14">
        <v>35</v>
      </c>
      <c r="H99" s="15">
        <v>2541</v>
      </c>
      <c r="I99" s="15">
        <f t="shared" si="14"/>
        <v>330.33</v>
      </c>
      <c r="J99" s="15">
        <f t="shared" si="15"/>
        <v>2871.33</v>
      </c>
      <c r="K99" s="14"/>
    </row>
    <row r="100" ht="22.5" spans="1:11">
      <c r="A100" s="11">
        <v>42</v>
      </c>
      <c r="B100" s="11" t="s">
        <v>174</v>
      </c>
      <c r="C100" s="11" t="s">
        <v>175</v>
      </c>
      <c r="D100" s="11" t="s">
        <v>30</v>
      </c>
      <c r="E100" s="12">
        <v>1</v>
      </c>
      <c r="F100" s="13">
        <v>41913</v>
      </c>
      <c r="G100" s="14">
        <v>35</v>
      </c>
      <c r="H100" s="15">
        <v>2541</v>
      </c>
      <c r="I100" s="15">
        <f t="shared" si="14"/>
        <v>330.33</v>
      </c>
      <c r="J100" s="15">
        <f t="shared" si="15"/>
        <v>2871.33</v>
      </c>
      <c r="K100" s="14"/>
    </row>
    <row r="101" ht="33.75" spans="1:11">
      <c r="A101" s="11">
        <v>43</v>
      </c>
      <c r="B101" s="11" t="s">
        <v>176</v>
      </c>
      <c r="C101" s="11" t="s">
        <v>177</v>
      </c>
      <c r="D101" s="11" t="s">
        <v>30</v>
      </c>
      <c r="E101" s="12" t="s">
        <v>14</v>
      </c>
      <c r="F101" s="13">
        <v>42795</v>
      </c>
      <c r="G101" s="14">
        <v>21</v>
      </c>
      <c r="H101" s="15">
        <v>40</v>
      </c>
      <c r="I101" s="15">
        <f t="shared" si="14"/>
        <v>5.2</v>
      </c>
      <c r="J101" s="15">
        <f t="shared" si="15"/>
        <v>45.2</v>
      </c>
      <c r="K101" s="14"/>
    </row>
    <row r="102" ht="22.5" spans="1:11">
      <c r="A102" s="11">
        <v>44</v>
      </c>
      <c r="B102" s="11" t="s">
        <v>178</v>
      </c>
      <c r="C102" s="11" t="s">
        <v>179</v>
      </c>
      <c r="D102" s="11" t="s">
        <v>30</v>
      </c>
      <c r="E102" s="12">
        <v>1</v>
      </c>
      <c r="F102" s="13">
        <v>42795</v>
      </c>
      <c r="G102" s="14">
        <v>24</v>
      </c>
      <c r="H102" s="15">
        <v>202</v>
      </c>
      <c r="I102" s="15">
        <f t="shared" si="14"/>
        <v>26.26</v>
      </c>
      <c r="J102" s="15">
        <f t="shared" si="15"/>
        <v>228.26</v>
      </c>
      <c r="K102" s="14"/>
    </row>
    <row r="103" ht="33.75" spans="1:11">
      <c r="A103" s="11">
        <v>45</v>
      </c>
      <c r="B103" s="11" t="s">
        <v>180</v>
      </c>
      <c r="C103" s="11" t="s">
        <v>181</v>
      </c>
      <c r="D103" s="11" t="s">
        <v>30</v>
      </c>
      <c r="E103" s="12">
        <v>1</v>
      </c>
      <c r="F103" s="13">
        <v>42795</v>
      </c>
      <c r="G103" s="14">
        <v>35</v>
      </c>
      <c r="H103" s="15">
        <v>322</v>
      </c>
      <c r="I103" s="15">
        <f t="shared" si="14"/>
        <v>41.86</v>
      </c>
      <c r="J103" s="15">
        <f t="shared" si="15"/>
        <v>363.86</v>
      </c>
      <c r="K103" s="14"/>
    </row>
    <row r="104" ht="33.75" spans="1:11">
      <c r="A104" s="11">
        <v>46</v>
      </c>
      <c r="B104" s="11" t="s">
        <v>182</v>
      </c>
      <c r="C104" s="11" t="s">
        <v>183</v>
      </c>
      <c r="D104" s="11" t="s">
        <v>30</v>
      </c>
      <c r="E104" s="12" t="s">
        <v>14</v>
      </c>
      <c r="F104" s="13">
        <v>43252</v>
      </c>
      <c r="G104" s="14">
        <v>40</v>
      </c>
      <c r="H104" s="15">
        <v>53096</v>
      </c>
      <c r="I104" s="15">
        <f t="shared" si="14"/>
        <v>6902.48</v>
      </c>
      <c r="J104" s="15">
        <f t="shared" si="15"/>
        <v>59998.48</v>
      </c>
      <c r="K104" s="14"/>
    </row>
    <row r="105" ht="22.5" spans="1:11">
      <c r="A105" s="11">
        <v>47</v>
      </c>
      <c r="B105" s="11" t="s">
        <v>184</v>
      </c>
      <c r="C105" s="11" t="s">
        <v>185</v>
      </c>
      <c r="D105" s="11" t="s">
        <v>30</v>
      </c>
      <c r="E105" s="12" t="s">
        <v>14</v>
      </c>
      <c r="F105" s="13">
        <v>43252</v>
      </c>
      <c r="G105" s="14">
        <v>40</v>
      </c>
      <c r="H105" s="15">
        <v>53096</v>
      </c>
      <c r="I105" s="15">
        <f t="shared" si="14"/>
        <v>6902.48</v>
      </c>
      <c r="J105" s="15">
        <f t="shared" si="15"/>
        <v>59998.48</v>
      </c>
      <c r="K105" s="14"/>
    </row>
    <row r="106" ht="22.5" spans="1:11">
      <c r="A106" s="11">
        <v>48</v>
      </c>
      <c r="B106" s="11" t="s">
        <v>186</v>
      </c>
      <c r="C106" s="11" t="s">
        <v>187</v>
      </c>
      <c r="D106" s="11" t="s">
        <v>30</v>
      </c>
      <c r="E106" s="12">
        <v>1</v>
      </c>
      <c r="F106" s="13">
        <v>43252</v>
      </c>
      <c r="G106" s="14">
        <v>35</v>
      </c>
      <c r="H106" s="15">
        <v>6318</v>
      </c>
      <c r="I106" s="15">
        <f t="shared" si="14"/>
        <v>821.34</v>
      </c>
      <c r="J106" s="15">
        <f t="shared" si="15"/>
        <v>7139.34</v>
      </c>
      <c r="K106" s="14"/>
    </row>
    <row r="107" ht="33.75" spans="1:11">
      <c r="A107" s="11">
        <v>49</v>
      </c>
      <c r="B107" s="11" t="s">
        <v>188</v>
      </c>
      <c r="C107" s="11" t="s">
        <v>189</v>
      </c>
      <c r="D107" s="11" t="s">
        <v>30</v>
      </c>
      <c r="E107" s="12">
        <v>1</v>
      </c>
      <c r="F107" s="13">
        <v>42614</v>
      </c>
      <c r="G107" s="14">
        <v>22</v>
      </c>
      <c r="H107" s="15">
        <v>5452</v>
      </c>
      <c r="I107" s="15">
        <f t="shared" si="14"/>
        <v>708.76</v>
      </c>
      <c r="J107" s="15">
        <f t="shared" si="15"/>
        <v>6160.76</v>
      </c>
      <c r="K107" s="14"/>
    </row>
    <row r="108" ht="22.5" spans="1:11">
      <c r="A108" s="11">
        <v>50</v>
      </c>
      <c r="B108" s="11" t="s">
        <v>190</v>
      </c>
      <c r="C108" s="11" t="s">
        <v>191</v>
      </c>
      <c r="D108" s="11" t="s">
        <v>30</v>
      </c>
      <c r="E108" s="12">
        <v>1</v>
      </c>
      <c r="F108" s="13">
        <v>41609</v>
      </c>
      <c r="G108" s="14">
        <v>15</v>
      </c>
      <c r="H108" s="15">
        <v>1235</v>
      </c>
      <c r="I108" s="15">
        <f t="shared" si="14"/>
        <v>160.55</v>
      </c>
      <c r="J108" s="15">
        <f t="shared" si="15"/>
        <v>1395.55</v>
      </c>
      <c r="K108" s="14"/>
    </row>
    <row r="109" ht="33.75" spans="1:11">
      <c r="A109" s="11">
        <v>51</v>
      </c>
      <c r="B109" s="11" t="s">
        <v>192</v>
      </c>
      <c r="C109" s="22"/>
      <c r="D109" s="11" t="s">
        <v>17</v>
      </c>
      <c r="E109" s="12" t="s">
        <v>14</v>
      </c>
      <c r="F109" s="13">
        <v>43344</v>
      </c>
      <c r="G109" s="14">
        <v>38</v>
      </c>
      <c r="H109" s="25">
        <v>808970</v>
      </c>
      <c r="I109" s="15">
        <f t="shared" si="14"/>
        <v>105166.1</v>
      </c>
      <c r="J109" s="15">
        <f t="shared" si="15"/>
        <v>914136.1</v>
      </c>
      <c r="K109" s="14"/>
    </row>
    <row r="110" ht="22.5" spans="1:11">
      <c r="A110" s="11">
        <v>52</v>
      </c>
      <c r="B110" s="11" t="s">
        <v>193</v>
      </c>
      <c r="C110" s="11" t="s">
        <v>194</v>
      </c>
      <c r="D110" s="11" t="s">
        <v>195</v>
      </c>
      <c r="E110" s="12" t="s">
        <v>196</v>
      </c>
      <c r="F110" s="26"/>
      <c r="G110" s="14"/>
      <c r="H110" s="15">
        <v>48130</v>
      </c>
      <c r="I110" s="15">
        <f t="shared" si="14"/>
        <v>6256.9</v>
      </c>
      <c r="J110" s="15">
        <f t="shared" si="15"/>
        <v>54386.9</v>
      </c>
      <c r="K110" s="14" t="s">
        <v>64</v>
      </c>
    </row>
    <row r="111" ht="22.5" spans="1:11">
      <c r="A111" s="11">
        <v>53</v>
      </c>
      <c r="B111" s="11" t="s">
        <v>197</v>
      </c>
      <c r="C111" s="22"/>
      <c r="D111" s="11" t="s">
        <v>23</v>
      </c>
      <c r="E111" s="12" t="s">
        <v>198</v>
      </c>
      <c r="F111" s="26"/>
      <c r="G111" s="14"/>
      <c r="H111" s="15">
        <v>23550</v>
      </c>
      <c r="I111" s="15">
        <f t="shared" si="14"/>
        <v>3061.5</v>
      </c>
      <c r="J111" s="15">
        <f t="shared" si="15"/>
        <v>26611.5</v>
      </c>
      <c r="K111" s="14" t="s">
        <v>64</v>
      </c>
    </row>
    <row r="112" ht="22.5" spans="1:11">
      <c r="A112" s="11">
        <v>54</v>
      </c>
      <c r="B112" s="11" t="s">
        <v>199</v>
      </c>
      <c r="C112" s="22"/>
      <c r="D112" s="11" t="s">
        <v>23</v>
      </c>
      <c r="E112" s="12" t="s">
        <v>27</v>
      </c>
      <c r="F112" s="26"/>
      <c r="G112" s="14"/>
      <c r="H112" s="15">
        <v>850</v>
      </c>
      <c r="I112" s="15">
        <f t="shared" si="14"/>
        <v>110.5</v>
      </c>
      <c r="J112" s="15">
        <f t="shared" si="15"/>
        <v>960.5</v>
      </c>
      <c r="K112" s="14" t="s">
        <v>64</v>
      </c>
    </row>
    <row r="113" ht="22.5" spans="1:11">
      <c r="A113" s="11">
        <v>55</v>
      </c>
      <c r="B113" s="11" t="s">
        <v>200</v>
      </c>
      <c r="C113" s="22"/>
      <c r="D113" s="11" t="s">
        <v>23</v>
      </c>
      <c r="E113" s="12" t="s">
        <v>20</v>
      </c>
      <c r="F113" s="26"/>
      <c r="G113" s="14"/>
      <c r="H113" s="15">
        <v>510</v>
      </c>
      <c r="I113" s="15">
        <f t="shared" si="14"/>
        <v>66.3</v>
      </c>
      <c r="J113" s="15">
        <f t="shared" si="15"/>
        <v>576.3</v>
      </c>
      <c r="K113" s="14" t="s">
        <v>64</v>
      </c>
    </row>
    <row r="114" ht="22.5" spans="1:11">
      <c r="A114" s="11">
        <v>56</v>
      </c>
      <c r="B114" s="11" t="s">
        <v>201</v>
      </c>
      <c r="C114" s="22"/>
      <c r="D114" s="11" t="s">
        <v>23</v>
      </c>
      <c r="E114" s="12" t="s">
        <v>18</v>
      </c>
      <c r="F114" s="26"/>
      <c r="G114" s="14"/>
      <c r="H114" s="15">
        <v>340</v>
      </c>
      <c r="I114" s="15">
        <f t="shared" si="14"/>
        <v>44.2</v>
      </c>
      <c r="J114" s="15">
        <f t="shared" si="15"/>
        <v>384.2</v>
      </c>
      <c r="K114" s="14" t="s">
        <v>64</v>
      </c>
    </row>
    <row r="115" ht="22.5" spans="1:11">
      <c r="A115" s="11">
        <v>57</v>
      </c>
      <c r="B115" s="11" t="s">
        <v>202</v>
      </c>
      <c r="C115" s="22"/>
      <c r="D115" s="11" t="s">
        <v>23</v>
      </c>
      <c r="E115" s="12" t="s">
        <v>31</v>
      </c>
      <c r="F115" s="26"/>
      <c r="G115" s="14"/>
      <c r="H115" s="15">
        <v>820</v>
      </c>
      <c r="I115" s="15">
        <f t="shared" si="14"/>
        <v>106.6</v>
      </c>
      <c r="J115" s="15">
        <f t="shared" si="15"/>
        <v>926.6</v>
      </c>
      <c r="K115" s="14" t="s">
        <v>64</v>
      </c>
    </row>
    <row r="116" ht="22.5" spans="1:11">
      <c r="A116" s="11">
        <v>58</v>
      </c>
      <c r="B116" s="11" t="s">
        <v>203</v>
      </c>
      <c r="C116" s="22"/>
      <c r="D116" s="11" t="s">
        <v>195</v>
      </c>
      <c r="E116" s="12" t="s">
        <v>204</v>
      </c>
      <c r="F116" s="26"/>
      <c r="G116" s="14"/>
      <c r="H116" s="15">
        <v>3550</v>
      </c>
      <c r="I116" s="15">
        <f t="shared" si="14"/>
        <v>461.5</v>
      </c>
      <c r="J116" s="15">
        <f t="shared" si="15"/>
        <v>4011.5</v>
      </c>
      <c r="K116" s="14" t="s">
        <v>64</v>
      </c>
    </row>
    <row r="117" ht="22.5" spans="1:11">
      <c r="A117" s="11">
        <v>59</v>
      </c>
      <c r="B117" s="11" t="s">
        <v>205</v>
      </c>
      <c r="C117" s="22"/>
      <c r="D117" s="11" t="s">
        <v>23</v>
      </c>
      <c r="E117" s="12" t="s">
        <v>206</v>
      </c>
      <c r="F117" s="26"/>
      <c r="G117" s="14"/>
      <c r="H117" s="15">
        <v>23040</v>
      </c>
      <c r="I117" s="15">
        <f t="shared" si="14"/>
        <v>2995.2</v>
      </c>
      <c r="J117" s="15">
        <f t="shared" si="15"/>
        <v>26035.2</v>
      </c>
      <c r="K117" s="14" t="s">
        <v>64</v>
      </c>
    </row>
    <row r="118" ht="22.5" spans="1:11">
      <c r="A118" s="11">
        <v>60</v>
      </c>
      <c r="B118" s="11" t="s">
        <v>207</v>
      </c>
      <c r="C118" s="27"/>
      <c r="D118" s="11" t="s">
        <v>208</v>
      </c>
      <c r="E118" s="12" t="s">
        <v>209</v>
      </c>
      <c r="F118" s="26"/>
      <c r="G118" s="14"/>
      <c r="H118" s="15">
        <v>4200</v>
      </c>
      <c r="I118" s="15">
        <f t="shared" si="14"/>
        <v>546</v>
      </c>
      <c r="J118" s="15">
        <f t="shared" si="15"/>
        <v>4746</v>
      </c>
      <c r="K118" s="14" t="s">
        <v>64</v>
      </c>
    </row>
    <row r="119" ht="22.5" spans="1:11">
      <c r="A119" s="11">
        <v>61</v>
      </c>
      <c r="B119" s="11" t="s">
        <v>210</v>
      </c>
      <c r="C119" s="27"/>
      <c r="D119" s="11" t="s">
        <v>195</v>
      </c>
      <c r="E119" s="12" t="s">
        <v>211</v>
      </c>
      <c r="F119" s="26"/>
      <c r="G119" s="14"/>
      <c r="H119" s="15">
        <v>11260</v>
      </c>
      <c r="I119" s="15">
        <f t="shared" si="14"/>
        <v>1463.8</v>
      </c>
      <c r="J119" s="15">
        <f t="shared" si="15"/>
        <v>12723.8</v>
      </c>
      <c r="K119" s="14" t="s">
        <v>64</v>
      </c>
    </row>
    <row r="120" ht="22.5" spans="1:11">
      <c r="A120" s="11">
        <v>62</v>
      </c>
      <c r="B120" s="11" t="s">
        <v>212</v>
      </c>
      <c r="C120" s="27"/>
      <c r="D120" s="11" t="s">
        <v>158</v>
      </c>
      <c r="E120" s="12" t="s">
        <v>213</v>
      </c>
      <c r="F120" s="26"/>
      <c r="G120" s="14"/>
      <c r="H120" s="15">
        <v>3990</v>
      </c>
      <c r="I120" s="15">
        <f t="shared" si="14"/>
        <v>518.7</v>
      </c>
      <c r="J120" s="15">
        <f t="shared" si="15"/>
        <v>4508.7</v>
      </c>
      <c r="K120" s="14" t="s">
        <v>64</v>
      </c>
    </row>
    <row r="121" ht="22.5" spans="1:11">
      <c r="A121" s="11">
        <v>63</v>
      </c>
      <c r="B121" s="11" t="s">
        <v>214</v>
      </c>
      <c r="C121" s="27"/>
      <c r="D121" s="11" t="s">
        <v>208</v>
      </c>
      <c r="E121" s="12" t="s">
        <v>47</v>
      </c>
      <c r="F121" s="26"/>
      <c r="G121" s="14"/>
      <c r="H121" s="15">
        <v>820</v>
      </c>
      <c r="I121" s="15">
        <f t="shared" si="14"/>
        <v>106.6</v>
      </c>
      <c r="J121" s="15">
        <f t="shared" si="15"/>
        <v>926.6</v>
      </c>
      <c r="K121" s="14" t="s">
        <v>64</v>
      </c>
    </row>
    <row r="122" ht="22.5" spans="1:11">
      <c r="A122" s="11">
        <v>64</v>
      </c>
      <c r="B122" s="11" t="s">
        <v>215</v>
      </c>
      <c r="C122" s="27"/>
      <c r="D122" s="11" t="s">
        <v>30</v>
      </c>
      <c r="E122" s="12" t="s">
        <v>18</v>
      </c>
      <c r="F122" s="26"/>
      <c r="G122" s="14"/>
      <c r="H122" s="15">
        <v>430</v>
      </c>
      <c r="I122" s="15">
        <f t="shared" si="14"/>
        <v>55.9</v>
      </c>
      <c r="J122" s="15">
        <f t="shared" si="15"/>
        <v>485.9</v>
      </c>
      <c r="K122" s="14" t="s">
        <v>64</v>
      </c>
    </row>
    <row r="123" ht="22.5" spans="1:11">
      <c r="A123" s="11">
        <v>65</v>
      </c>
      <c r="B123" s="11" t="s">
        <v>216</v>
      </c>
      <c r="C123" s="27"/>
      <c r="D123" s="11" t="s">
        <v>30</v>
      </c>
      <c r="E123" s="12" t="s">
        <v>217</v>
      </c>
      <c r="F123" s="26"/>
      <c r="G123" s="14"/>
      <c r="H123" s="15">
        <v>4480</v>
      </c>
      <c r="I123" s="15">
        <f t="shared" si="14"/>
        <v>582.4</v>
      </c>
      <c r="J123" s="15">
        <f t="shared" si="15"/>
        <v>5062.4</v>
      </c>
      <c r="K123" s="14" t="s">
        <v>64</v>
      </c>
    </row>
    <row r="124" ht="22.5" spans="1:11">
      <c r="A124" s="11">
        <v>66</v>
      </c>
      <c r="B124" s="11" t="s">
        <v>218</v>
      </c>
      <c r="C124" s="27"/>
      <c r="D124" s="11" t="s">
        <v>23</v>
      </c>
      <c r="E124" s="12" t="s">
        <v>20</v>
      </c>
      <c r="F124" s="26"/>
      <c r="G124" s="14"/>
      <c r="H124" s="15">
        <v>130</v>
      </c>
      <c r="I124" s="15">
        <f t="shared" si="14"/>
        <v>16.9</v>
      </c>
      <c r="J124" s="15">
        <f t="shared" si="15"/>
        <v>146.9</v>
      </c>
      <c r="K124" s="14" t="s">
        <v>64</v>
      </c>
    </row>
    <row r="125" ht="22.5" spans="1:11">
      <c r="A125" s="11">
        <v>67</v>
      </c>
      <c r="B125" s="11" t="s">
        <v>219</v>
      </c>
      <c r="C125" s="27"/>
      <c r="D125" s="11" t="s">
        <v>158</v>
      </c>
      <c r="E125" s="12" t="s">
        <v>18</v>
      </c>
      <c r="F125" s="26"/>
      <c r="G125" s="14"/>
      <c r="H125" s="15">
        <v>170</v>
      </c>
      <c r="I125" s="15">
        <f t="shared" si="14"/>
        <v>22.1</v>
      </c>
      <c r="J125" s="15">
        <f t="shared" si="15"/>
        <v>192.1</v>
      </c>
      <c r="K125" s="14" t="s">
        <v>64</v>
      </c>
    </row>
    <row r="127" spans="1:11">
      <c r="A127" s="28" t="s">
        <v>220</v>
      </c>
      <c r="B127" s="28"/>
      <c r="C127" s="28"/>
      <c r="D127" s="28"/>
      <c r="E127" s="28"/>
      <c r="F127" s="28"/>
      <c r="G127" s="28"/>
      <c r="H127" s="28"/>
      <c r="I127" s="28"/>
      <c r="J127" s="28"/>
      <c r="K127" s="28"/>
    </row>
    <row r="128" spans="1:1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1:1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</row>
    <row r="130" ht="78" customHeight="1" spans="1:1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</row>
  </sheetData>
  <mergeCells count="49">
    <mergeCell ref="A1:K1"/>
    <mergeCell ref="E2:G2"/>
    <mergeCell ref="A24:K24"/>
    <mergeCell ref="F25:G25"/>
    <mergeCell ref="A37:A40"/>
    <mergeCell ref="A43:A49"/>
    <mergeCell ref="A52:A54"/>
    <mergeCell ref="A63:A67"/>
    <mergeCell ref="A76:A84"/>
    <mergeCell ref="A86:A87"/>
    <mergeCell ref="A88:A96"/>
    <mergeCell ref="C37:C40"/>
    <mergeCell ref="C52:C54"/>
    <mergeCell ref="D37:D40"/>
    <mergeCell ref="D52:D54"/>
    <mergeCell ref="E37:E40"/>
    <mergeCell ref="E52:E54"/>
    <mergeCell ref="G37:G40"/>
    <mergeCell ref="G43:G49"/>
    <mergeCell ref="G52:G54"/>
    <mergeCell ref="G63:G67"/>
    <mergeCell ref="G76:G84"/>
    <mergeCell ref="G86:G87"/>
    <mergeCell ref="G88:G96"/>
    <mergeCell ref="H37:H40"/>
    <mergeCell ref="H43:H49"/>
    <mergeCell ref="H52:H54"/>
    <mergeCell ref="H63:H67"/>
    <mergeCell ref="H76:H84"/>
    <mergeCell ref="H86:H87"/>
    <mergeCell ref="H88:H96"/>
    <mergeCell ref="I37:I40"/>
    <mergeCell ref="I43:I49"/>
    <mergeCell ref="I52:I54"/>
    <mergeCell ref="I63:I67"/>
    <mergeCell ref="I76:I84"/>
    <mergeCell ref="I86:I87"/>
    <mergeCell ref="I88:I96"/>
    <mergeCell ref="J37:J40"/>
    <mergeCell ref="J43:J49"/>
    <mergeCell ref="J52:J54"/>
    <mergeCell ref="J63:J67"/>
    <mergeCell ref="J76:J84"/>
    <mergeCell ref="J86:J87"/>
    <mergeCell ref="J88:J96"/>
    <mergeCell ref="K52:K54"/>
    <mergeCell ref="K76:K84"/>
    <mergeCell ref="K88:K96"/>
    <mergeCell ref="A127:K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YJD</cp:lastModifiedBy>
  <dcterms:created xsi:type="dcterms:W3CDTF">2023-05-12T11:15:00Z</dcterms:created>
  <dcterms:modified xsi:type="dcterms:W3CDTF">2025-09-19T04:26:17Z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6E0BE4F5E55C42ECB6200A532E717424_12</vt:lpwstr>
  </property>
</Properties>
</file>